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199-2022 WSP\"/>
    </mc:Choice>
  </mc:AlternateContent>
  <xr:revisionPtr revIDLastSave="0" documentId="13_ncr:1_{07A67C52-B6B6-4E0E-B245-5F33D71008F0}" xr6:coauthVersionLast="36" xr6:coauthVersionMax="47" xr10:uidLastSave="{00000000-0000-0000-0000-000000000000}"/>
  <bookViews>
    <workbookView xWindow="0" yWindow="-120" windowWidth="20490" windowHeight="706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PRICES'!$B$8:$B$61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PRICES'!$B$1:$H$530</definedName>
    <definedName name="_xlnm.Print_Titles" localSheetId="0">'FORM B - PRICES'!$1:$5</definedName>
    <definedName name="_xlnm.Print_Titles">'FORM B - PRICES'!$B$4:$IP$4</definedName>
    <definedName name="TEMP">'FORM B - PRICES'!#REF!</definedName>
    <definedName name="TESTHEAD">'FORM B - PRICES'!#REF!</definedName>
    <definedName name="XEVERYTHING">'FORM B - PRICES'!$B$1:$IP$338</definedName>
    <definedName name="XITEMS">'FORM B - PRICES'!$B$296:$IP$338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0" i="1" l="1"/>
  <c r="C528" i="1"/>
  <c r="B528" i="1"/>
  <c r="C515" i="1"/>
  <c r="B515" i="1"/>
  <c r="H256" i="1" l="1"/>
  <c r="H192" i="1"/>
  <c r="H439" i="1"/>
  <c r="H142" i="1"/>
  <c r="H424" i="1" l="1"/>
  <c r="H383" i="1"/>
  <c r="H387" i="1"/>
  <c r="H369" i="1"/>
  <c r="H363" i="1"/>
  <c r="H362" i="1"/>
  <c r="H361" i="1"/>
  <c r="H359" i="1"/>
  <c r="H258" i="1"/>
  <c r="H263" i="1"/>
  <c r="H248" i="1"/>
  <c r="H200" i="1"/>
  <c r="H40" i="1" l="1"/>
  <c r="H17" i="1" l="1"/>
  <c r="H16" i="1"/>
  <c r="H14" i="1"/>
  <c r="H12" i="1"/>
  <c r="H11" i="1"/>
  <c r="H184" i="1"/>
  <c r="H384" i="1" l="1"/>
  <c r="H377" i="1"/>
  <c r="H375" i="1"/>
  <c r="H374" i="1"/>
  <c r="H372" i="1"/>
  <c r="H368" i="1"/>
  <c r="H367" i="1"/>
  <c r="H365" i="1"/>
  <c r="H435" i="1"/>
  <c r="H494" i="1"/>
  <c r="C521" i="1"/>
  <c r="B521" i="1"/>
  <c r="C520" i="1"/>
  <c r="B520" i="1"/>
  <c r="H95" i="1"/>
  <c r="H141" i="1"/>
  <c r="H65" i="1"/>
  <c r="H108" i="1"/>
  <c r="H41" i="1"/>
  <c r="C295" i="1"/>
  <c r="H294" i="1"/>
  <c r="H291" i="1"/>
  <c r="H290" i="1"/>
  <c r="H289" i="1"/>
  <c r="H288" i="1"/>
  <c r="H287" i="1"/>
  <c r="H286" i="1"/>
  <c r="H284" i="1"/>
  <c r="H278" i="1"/>
  <c r="H282" i="1"/>
  <c r="H281" i="1"/>
  <c r="H276" i="1"/>
  <c r="H275" i="1"/>
  <c r="H273" i="1"/>
  <c r="H271" i="1"/>
  <c r="H268" i="1"/>
  <c r="H267" i="1"/>
  <c r="H266" i="1"/>
  <c r="H262" i="1"/>
  <c r="H261" i="1"/>
  <c r="H260" i="1"/>
  <c r="H255" i="1"/>
  <c r="H254" i="1"/>
  <c r="H253" i="1"/>
  <c r="H251" i="1"/>
  <c r="H249" i="1"/>
  <c r="H247" i="1"/>
  <c r="H246" i="1"/>
  <c r="H245" i="1"/>
  <c r="H243" i="1"/>
  <c r="H240" i="1"/>
  <c r="H185" i="1"/>
  <c r="H215" i="1"/>
  <c r="C237" i="1"/>
  <c r="H236" i="1"/>
  <c r="H233" i="1"/>
  <c r="H232" i="1"/>
  <c r="H231" i="1"/>
  <c r="H230" i="1"/>
  <c r="H229" i="1"/>
  <c r="H228" i="1"/>
  <c r="H226" i="1"/>
  <c r="H217" i="1"/>
  <c r="H224" i="1"/>
  <c r="H223" i="1"/>
  <c r="H222" i="1"/>
  <c r="H221" i="1"/>
  <c r="H220" i="1"/>
  <c r="H214" i="1"/>
  <c r="H212" i="1"/>
  <c r="H210" i="1"/>
  <c r="H207" i="1"/>
  <c r="H206" i="1"/>
  <c r="H205" i="1"/>
  <c r="H204" i="1"/>
  <c r="H203" i="1"/>
  <c r="H199" i="1"/>
  <c r="H198" i="1"/>
  <c r="H197" i="1"/>
  <c r="H195" i="1"/>
  <c r="H194" i="1"/>
  <c r="H191" i="1"/>
  <c r="H190" i="1"/>
  <c r="H189" i="1"/>
  <c r="H187" i="1"/>
  <c r="H183" i="1"/>
  <c r="H182" i="1"/>
  <c r="H181" i="1"/>
  <c r="H179" i="1"/>
  <c r="H177" i="1"/>
  <c r="H176" i="1"/>
  <c r="H175" i="1"/>
  <c r="H173" i="1"/>
  <c r="H170" i="1"/>
  <c r="H166" i="1"/>
  <c r="H112" i="1"/>
  <c r="H149" i="1"/>
  <c r="H160" i="1"/>
  <c r="H161" i="1"/>
  <c r="H147" i="1"/>
  <c r="H145" i="1"/>
  <c r="C525" i="1"/>
  <c r="B525" i="1"/>
  <c r="C526" i="1"/>
  <c r="B526" i="1"/>
  <c r="C524" i="1"/>
  <c r="B524" i="1"/>
  <c r="C523" i="1"/>
  <c r="B523" i="1"/>
  <c r="C522" i="1"/>
  <c r="B522" i="1"/>
  <c r="C518" i="1"/>
  <c r="B518" i="1"/>
  <c r="C519" i="1"/>
  <c r="B519" i="1"/>
  <c r="C517" i="1"/>
  <c r="B517" i="1"/>
  <c r="C458" i="1"/>
  <c r="H457" i="1"/>
  <c r="H456" i="1"/>
  <c r="H455" i="1"/>
  <c r="H454" i="1"/>
  <c r="H445" i="1"/>
  <c r="H443" i="1"/>
  <c r="H452" i="1"/>
  <c r="H451" i="1"/>
  <c r="H450" i="1"/>
  <c r="H449" i="1"/>
  <c r="H448" i="1"/>
  <c r="H441" i="1"/>
  <c r="H436" i="1"/>
  <c r="H434" i="1"/>
  <c r="H433" i="1"/>
  <c r="H432" i="1"/>
  <c r="H431" i="1"/>
  <c r="H428" i="1"/>
  <c r="H427" i="1"/>
  <c r="H426" i="1"/>
  <c r="H422" i="1"/>
  <c r="H421" i="1"/>
  <c r="H419" i="1"/>
  <c r="H417" i="1"/>
  <c r="H416" i="1"/>
  <c r="H415" i="1"/>
  <c r="H414" i="1"/>
  <c r="H412" i="1"/>
  <c r="H410" i="1"/>
  <c r="H409" i="1"/>
  <c r="H408" i="1"/>
  <c r="H406" i="1"/>
  <c r="H404" i="1"/>
  <c r="H506" i="1"/>
  <c r="H505" i="1"/>
  <c r="H504" i="1"/>
  <c r="H498" i="1"/>
  <c r="H496" i="1"/>
  <c r="H502" i="1"/>
  <c r="H501" i="1"/>
  <c r="H493" i="1"/>
  <c r="H492" i="1"/>
  <c r="H491" i="1"/>
  <c r="H490" i="1"/>
  <c r="H487" i="1"/>
  <c r="H486" i="1"/>
  <c r="H485" i="1"/>
  <c r="H483" i="1"/>
  <c r="H481" i="1"/>
  <c r="H480" i="1"/>
  <c r="H478" i="1"/>
  <c r="H476" i="1"/>
  <c r="H475" i="1"/>
  <c r="H474" i="1"/>
  <c r="H473" i="1"/>
  <c r="H471" i="1"/>
  <c r="H469" i="1"/>
  <c r="H468" i="1"/>
  <c r="H467" i="1"/>
  <c r="H465" i="1"/>
  <c r="H463" i="1"/>
  <c r="C353" i="1"/>
  <c r="H352" i="1"/>
  <c r="H351" i="1"/>
  <c r="H349" i="1"/>
  <c r="H348" i="1"/>
  <c r="H346" i="1"/>
  <c r="H344" i="1"/>
  <c r="H343" i="1"/>
  <c r="H341" i="1"/>
  <c r="C109" i="1"/>
  <c r="H106" i="1"/>
  <c r="H105" i="1"/>
  <c r="H99" i="1"/>
  <c r="H97" i="1"/>
  <c r="H103" i="1"/>
  <c r="H102" i="1"/>
  <c r="H94" i="1"/>
  <c r="H93" i="1"/>
  <c r="H92" i="1"/>
  <c r="H89" i="1"/>
  <c r="H88" i="1"/>
  <c r="H85" i="1"/>
  <c r="H84" i="1"/>
  <c r="H82" i="1"/>
  <c r="H80" i="1"/>
  <c r="H79" i="1"/>
  <c r="H78" i="1"/>
  <c r="H77" i="1"/>
  <c r="H75" i="1"/>
  <c r="H73" i="1"/>
  <c r="H72" i="1"/>
  <c r="H71" i="1"/>
  <c r="H69" i="1"/>
  <c r="H67" i="1"/>
  <c r="C167" i="1"/>
  <c r="H164" i="1"/>
  <c r="H163" i="1"/>
  <c r="H162" i="1"/>
  <c r="H158" i="1"/>
  <c r="H152" i="1"/>
  <c r="H156" i="1"/>
  <c r="H155" i="1"/>
  <c r="H140" i="1"/>
  <c r="H139" i="1"/>
  <c r="H138" i="1"/>
  <c r="H137" i="1"/>
  <c r="H134" i="1"/>
  <c r="H133" i="1"/>
  <c r="H130" i="1"/>
  <c r="H129" i="1"/>
  <c r="H127" i="1"/>
  <c r="H125" i="1"/>
  <c r="H124" i="1"/>
  <c r="H123" i="1"/>
  <c r="H121" i="1"/>
  <c r="H119" i="1"/>
  <c r="H118" i="1"/>
  <c r="H117" i="1"/>
  <c r="H115" i="1"/>
  <c r="H391" i="1"/>
  <c r="H19" i="1"/>
  <c r="H356" i="1"/>
  <c r="H370" i="1"/>
  <c r="H380" i="1"/>
  <c r="H381" i="1"/>
  <c r="H382" i="1"/>
  <c r="H389" i="1"/>
  <c r="H394" i="1"/>
  <c r="H395" i="1"/>
  <c r="H397" i="1"/>
  <c r="H398" i="1"/>
  <c r="H400" i="1"/>
  <c r="C401" i="1"/>
  <c r="H336" i="1"/>
  <c r="C62" i="1"/>
  <c r="H61" i="1"/>
  <c r="H58" i="1"/>
  <c r="H57" i="1"/>
  <c r="H56" i="1"/>
  <c r="H55" i="1"/>
  <c r="H54" i="1"/>
  <c r="H52" i="1"/>
  <c r="H50" i="1"/>
  <c r="H49" i="1"/>
  <c r="H48" i="1"/>
  <c r="H47" i="1"/>
  <c r="H46" i="1"/>
  <c r="H43" i="1"/>
  <c r="H39" i="1"/>
  <c r="H37" i="1"/>
  <c r="H35" i="1"/>
  <c r="H32" i="1"/>
  <c r="H31" i="1"/>
  <c r="H30" i="1"/>
  <c r="H29" i="1"/>
  <c r="H28" i="1"/>
  <c r="H27" i="1"/>
  <c r="H24" i="1"/>
  <c r="H23" i="1"/>
  <c r="H22" i="1"/>
  <c r="H21" i="1"/>
  <c r="H8" i="1"/>
  <c r="H337" i="1"/>
  <c r="H62" i="1" l="1"/>
  <c r="H517" i="1" s="1"/>
  <c r="H353" i="1"/>
  <c r="H523" i="1" s="1"/>
  <c r="H167" i="1"/>
  <c r="H519" i="1" s="1"/>
  <c r="H295" i="1"/>
  <c r="H521" i="1" s="1"/>
  <c r="H401" i="1"/>
  <c r="H524" i="1" s="1"/>
  <c r="H237" i="1"/>
  <c r="H520" i="1" s="1"/>
  <c r="H109" i="1"/>
  <c r="H518" i="1" s="1"/>
  <c r="H458" i="1"/>
  <c r="H525" i="1" s="1"/>
  <c r="H326" i="1"/>
  <c r="H327" i="1" l="1"/>
  <c r="H298" i="1" l="1"/>
  <c r="H311" i="1" l="1"/>
  <c r="H508" i="1" l="1"/>
  <c r="H335" i="1"/>
  <c r="H334" i="1"/>
  <c r="H332" i="1"/>
  <c r="H331" i="1"/>
  <c r="H461" i="1"/>
  <c r="H328" i="1"/>
  <c r="H325" i="1"/>
  <c r="H324" i="1"/>
  <c r="H321" i="1"/>
  <c r="H320" i="1"/>
  <c r="H319" i="1"/>
  <c r="H316" i="1"/>
  <c r="H315" i="1"/>
  <c r="H313" i="1"/>
  <c r="H310" i="1"/>
  <c r="H309" i="1"/>
  <c r="H308" i="1"/>
  <c r="H306" i="1"/>
  <c r="H304" i="1"/>
  <c r="H303" i="1"/>
  <c r="H302" i="1"/>
  <c r="H300" i="1"/>
  <c r="H338" i="1" l="1"/>
  <c r="H509" i="1"/>
  <c r="H526" i="1" s="1"/>
  <c r="C509" i="1"/>
  <c r="B509" i="1"/>
  <c r="C527" i="1" l="1"/>
  <c r="B527" i="1"/>
  <c r="C512" i="1"/>
  <c r="B512" i="1"/>
  <c r="H522" i="1" l="1"/>
  <c r="C338" i="1"/>
  <c r="H511" i="1" l="1"/>
  <c r="H512" i="1" s="1"/>
  <c r="H527" i="1" s="1"/>
  <c r="H514" i="1" l="1"/>
  <c r="H515" i="1" s="1"/>
  <c r="H528" i="1" s="1"/>
  <c r="G5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#, </t>
        </r>
      </text>
    </comment>
    <comment ref="H51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Mob/Demob should be in a separate section. 
Delete the summary if there is only one section and  no Mob/Demob. 
</t>
        </r>
      </text>
    </comment>
  </commentList>
</comments>
</file>

<file path=xl/sharedStrings.xml><?xml version="1.0" encoding="utf-8"?>
<sst xmlns="http://schemas.openxmlformats.org/spreadsheetml/2006/main" count="2128" uniqueCount="445">
  <si>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</si>
  <si>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</si>
  <si>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</si>
  <si>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</si>
  <si>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</si>
  <si>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</si>
  <si>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</si>
  <si>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</si>
  <si>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</si>
  <si>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</si>
  <si>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</si>
  <si>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</si>
  <si>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</si>
  <si>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</si>
  <si>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</si>
  <si>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</si>
  <si>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</si>
  <si>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</si>
  <si>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</si>
  <si>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</si>
  <si>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</si>
  <si>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</si>
  <si>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</si>
  <si>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</si>
  <si>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</si>
  <si>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</si>
  <si>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</si>
  <si>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</si>
  <si>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</si>
  <si>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</si>
  <si>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</si>
  <si>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</si>
  <si>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</si>
  <si>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</si>
  <si>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</si>
  <si>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</si>
  <si>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</si>
  <si>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</si>
  <si>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</si>
  <si>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</si>
  <si>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</si>
  <si>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</si>
  <si>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</si>
  <si>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</si>
  <si>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</si>
  <si>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F001</t>
  </si>
  <si>
    <t>F003</t>
  </si>
  <si>
    <t>F005</t>
  </si>
  <si>
    <t>iv)</t>
  </si>
  <si>
    <t>G001</t>
  </si>
  <si>
    <t>Sodding</t>
  </si>
  <si>
    <t>v)</t>
  </si>
  <si>
    <t>Tie-ins and Approaches</t>
  </si>
  <si>
    <t>F009</t>
  </si>
  <si>
    <t>F010</t>
  </si>
  <si>
    <t>F011</t>
  </si>
  <si>
    <t>E023</t>
  </si>
  <si>
    <t>E024</t>
  </si>
  <si>
    <t>E025</t>
  </si>
  <si>
    <t>Adjustment of Valve Boxes</t>
  </si>
  <si>
    <t>Valve Box Extensions</t>
  </si>
  <si>
    <t>Adjustment of Curb Stop Boxes</t>
  </si>
  <si>
    <t>a)</t>
  </si>
  <si>
    <t>b)</t>
  </si>
  <si>
    <t>c)</t>
  </si>
  <si>
    <t>B154rl</t>
  </si>
  <si>
    <t>B200</t>
  </si>
  <si>
    <t>Planing of Pavement</t>
  </si>
  <si>
    <t>B201</t>
  </si>
  <si>
    <t>Type IA</t>
  </si>
  <si>
    <t>CW 3250-R7</t>
  </si>
  <si>
    <t>51 mm</t>
  </si>
  <si>
    <t>G002</t>
  </si>
  <si>
    <t xml:space="preserve"> width &lt; 600 mm</t>
  </si>
  <si>
    <t xml:space="preserve">CW 3230-R8
</t>
  </si>
  <si>
    <t>B096</t>
  </si>
  <si>
    <t>28.6 mm Diameter</t>
  </si>
  <si>
    <t>B190</t>
  </si>
  <si>
    <t xml:space="preserve">Construction of Asphaltic Concrete Overlay </t>
  </si>
  <si>
    <t>B193</t>
  </si>
  <si>
    <t>B194</t>
  </si>
  <si>
    <t>B195</t>
  </si>
  <si>
    <t>SD-227C</t>
  </si>
  <si>
    <t>Interlocking Paving Stones</t>
  </si>
  <si>
    <t>E026</t>
  </si>
  <si>
    <t>F028</t>
  </si>
  <si>
    <t>Adjustment of Traffic Signal Service Box Frames</t>
  </si>
  <si>
    <t>B.1</t>
  </si>
  <si>
    <t>C.3</t>
  </si>
  <si>
    <t>D.2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</si>
  <si>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</si>
  <si>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</si>
  <si>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</si>
  <si>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</si>
  <si>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</si>
  <si>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</si>
  <si>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</si>
  <si>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</si>
  <si>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</si>
  <si>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</si>
  <si>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</si>
  <si>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</si>
  <si>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</si>
  <si>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</si>
  <si>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</si>
  <si>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</si>
  <si>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</si>
  <si>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</si>
  <si>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</si>
  <si>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</si>
  <si>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</si>
  <si>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</si>
  <si>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>E029</t>
  </si>
  <si>
    <t>Adjustment of Manholes/Catch Basins Frames</t>
  </si>
  <si>
    <t>CW 3210-R8</t>
  </si>
  <si>
    <t>Lifter Rings (AP-010)</t>
  </si>
  <si>
    <t>B.4</t>
  </si>
  <si>
    <t>B.5</t>
  </si>
  <si>
    <t>B.8</t>
  </si>
  <si>
    <t>B121rl</t>
  </si>
  <si>
    <t>Greater than 20 sq.m.</t>
  </si>
  <si>
    <t>B.16</t>
  </si>
  <si>
    <t>C.5</t>
  </si>
  <si>
    <t>D.1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</si>
  <si>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</si>
  <si>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</si>
  <si>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</si>
  <si>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</si>
  <si>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</si>
  <si>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Less than 3 m</t>
  </si>
  <si>
    <t>D001</t>
  </si>
  <si>
    <t>Joint Sealing</t>
  </si>
  <si>
    <t>ROADWORKS - REMOVALS/RENEWALS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</si>
  <si>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</si>
  <si>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</si>
  <si>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</si>
  <si>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</si>
  <si>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</si>
  <si>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</si>
  <si>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</si>
  <si>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CW 3110-R21</t>
  </si>
  <si>
    <t>B034-24</t>
  </si>
  <si>
    <t>Slab Replacement - Early Opening (24 hour)</t>
  </si>
  <si>
    <t>B040-24</t>
  </si>
  <si>
    <t>B070-72</t>
  </si>
  <si>
    <t>B047-24</t>
  </si>
  <si>
    <t>Partial Slab Patches - Early Opening (24 hour)</t>
  </si>
  <si>
    <t>B052-24</t>
  </si>
  <si>
    <t>B053-24</t>
  </si>
  <si>
    <t>B055-24</t>
  </si>
  <si>
    <t>B082-72</t>
  </si>
  <si>
    <t>B083-72</t>
  </si>
  <si>
    <t>B085-72</t>
  </si>
  <si>
    <t>CW 3410-R12</t>
  </si>
  <si>
    <t>E.10</t>
  </si>
  <si>
    <t>AP-008 - Standard Grated Cover for Standard Frame</t>
  </si>
  <si>
    <t>F.3</t>
  </si>
  <si>
    <t>F.5</t>
  </si>
  <si>
    <t>F.6</t>
  </si>
  <si>
    <t>B122rl</t>
  </si>
  <si>
    <t>3 m to 30 m</t>
  </si>
  <si>
    <t>C052</t>
  </si>
  <si>
    <t>Partial Depth Concrete Repairs</t>
  </si>
  <si>
    <t>Diamond Grinding</t>
  </si>
  <si>
    <t>B206</t>
  </si>
  <si>
    <t>A.6</t>
  </si>
  <si>
    <t>A.7</t>
  </si>
  <si>
    <t>A.8</t>
  </si>
  <si>
    <t>A.9</t>
  </si>
  <si>
    <t>B.2</t>
  </si>
  <si>
    <t>B.3</t>
  </si>
  <si>
    <t>B.10</t>
  </si>
  <si>
    <t>B.11</t>
  </si>
  <si>
    <t>B.14</t>
  </si>
  <si>
    <t>B.15</t>
  </si>
  <si>
    <t>C.1</t>
  </si>
  <si>
    <t>C.2</t>
  </si>
  <si>
    <t>C.4</t>
  </si>
  <si>
    <t>C.10</t>
  </si>
  <si>
    <t>C.11</t>
  </si>
  <si>
    <t>D.3</t>
  </si>
  <si>
    <t>D.4</t>
  </si>
  <si>
    <t>D.5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</si>
  <si>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</si>
  <si>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</si>
  <si>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</si>
  <si>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</si>
  <si>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</si>
  <si>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</si>
  <si>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</si>
  <si>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</si>
  <si>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</si>
  <si>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E.4</t>
  </si>
  <si>
    <t>E.5</t>
  </si>
  <si>
    <t>E.7</t>
  </si>
  <si>
    <t>E.8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</si>
  <si>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</si>
  <si>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</si>
  <si>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</si>
  <si>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</si>
  <si>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</si>
  <si>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</si>
  <si>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</si>
  <si>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</si>
  <si>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</si>
  <si>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F.2</t>
  </si>
  <si>
    <t>F.7</t>
  </si>
  <si>
    <t>F.8</t>
  </si>
  <si>
    <t>F.10</t>
  </si>
  <si>
    <t>F.11</t>
  </si>
  <si>
    <t>F.12</t>
  </si>
  <si>
    <t>F.14</t>
  </si>
  <si>
    <t>F.15</t>
  </si>
  <si>
    <t>F.16</t>
  </si>
  <si>
    <t>E2</t>
  </si>
  <si>
    <t>E13</t>
  </si>
  <si>
    <t>B184rl</t>
  </si>
  <si>
    <t>SD-229C,D</t>
  </si>
  <si>
    <t>B.7</t>
  </si>
  <si>
    <t>C.7</t>
  </si>
  <si>
    <t>C.8</t>
  </si>
  <si>
    <t>F.4</t>
  </si>
  <si>
    <t>D006</t>
  </si>
  <si>
    <t xml:space="preserve">Reflective Crack Maintenance </t>
  </si>
  <si>
    <t>SD-201</t>
  </si>
  <si>
    <t>G005</t>
  </si>
  <si>
    <t>Salt Tolerant Grass Seeding</t>
  </si>
  <si>
    <t>E17</t>
  </si>
  <si>
    <t>B155rlB</t>
  </si>
  <si>
    <t>B169rl</t>
  </si>
  <si>
    <t>E031</t>
  </si>
  <si>
    <t>AP-015 - Mountable Curb and Gutter Frame</t>
  </si>
  <si>
    <t>E031A</t>
  </si>
  <si>
    <t>AP-016 - Mountable Curb and Gutter Cover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</si>
  <si>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</si>
  <si>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</si>
  <si>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</si>
  <si>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</si>
  <si>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</si>
  <si>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</si>
  <si>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</si>
  <si>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</si>
  <si>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</si>
  <si>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B114A</t>
  </si>
  <si>
    <t>E15</t>
  </si>
  <si>
    <t>C.14</t>
  </si>
  <si>
    <t>D.16</t>
  </si>
  <si>
    <t>B115rl</t>
  </si>
  <si>
    <t>SD-227A</t>
  </si>
  <si>
    <t>B117rl</t>
  </si>
  <si>
    <t>SD-226B</t>
  </si>
  <si>
    <t>B185rl</t>
  </si>
  <si>
    <t>SD-206B</t>
  </si>
  <si>
    <t>B185rlA</t>
  </si>
  <si>
    <t>SD-223A</t>
  </si>
  <si>
    <t>B185rlD</t>
  </si>
  <si>
    <t>SD-223B</t>
  </si>
  <si>
    <t>SD-203B</t>
  </si>
  <si>
    <t>B167rlB</t>
  </si>
  <si>
    <t>(SEE B10)</t>
  </si>
  <si>
    <t>EAST BOUND CHIEF PEGUIS TRAIL - FROM  MAIN STREET TO HENDERSON HIGHWAY</t>
  </si>
  <si>
    <t>WEST BOUND STRADBROOK AVENUE - FROM MAIN STREET TO HARKNESS AVENUE</t>
  </si>
  <si>
    <t>NORTH BOUND ST ANNE'S ROAD - 90M SOUTH OF NOVAVISTA DRIVE TO 220M NORTH OF MEADOWOOD DRIVE</t>
  </si>
  <si>
    <t>Crack Sealing</t>
  </si>
  <si>
    <t>NORTH BOUND MORAY STREET - FROM  WILLIAM CLEMENT BRIDGE TO PORTAGE AVENUE</t>
  </si>
  <si>
    <t>D002</t>
  </si>
  <si>
    <t>&gt;10mm to 25mm Wide</t>
  </si>
  <si>
    <t>NORTH BOUND KENASTON BOULEVARD - FROM McGILLIVRAY BOULEVARD TO SOUTH LIMIT OF RAILWAY CROSSING</t>
  </si>
  <si>
    <t>SOUTH BOUND KENASTON BOULEVARD - FROM McGILLIVRAY BOULEVARD TO SCURFIELD BOULEVARD</t>
  </si>
  <si>
    <t>LOGAN AVENUE - FROM BLAKE STREET TO WEST LIMIT OF RAILWAY</t>
  </si>
  <si>
    <t>EAST BOUND PORTAGE AVENUE - FROM 50M EAST OF LAKE STREET TO 2510 PORTAGE AVENUE</t>
  </si>
  <si>
    <t>H</t>
  </si>
  <si>
    <t>I</t>
  </si>
  <si>
    <t>J</t>
  </si>
  <si>
    <t>K</t>
  </si>
  <si>
    <t>K.1</t>
  </si>
  <si>
    <t>A.1</t>
  </si>
  <si>
    <t>C.15</t>
  </si>
  <si>
    <t>C.16</t>
  </si>
  <si>
    <t>C.17</t>
  </si>
  <si>
    <t>C.18</t>
  </si>
  <si>
    <t>G.5</t>
  </si>
  <si>
    <t>G.6</t>
  </si>
  <si>
    <t>G.7</t>
  </si>
  <si>
    <t>H.6</t>
  </si>
  <si>
    <t>H.7</t>
  </si>
  <si>
    <t>H.9</t>
  </si>
  <si>
    <t>H.14</t>
  </si>
  <si>
    <t>I.1</t>
  </si>
  <si>
    <t>I.2</t>
  </si>
  <si>
    <t>I.3</t>
  </si>
  <si>
    <t>I.4</t>
  </si>
  <si>
    <t>I.5</t>
  </si>
  <si>
    <t>I.6</t>
  </si>
  <si>
    <t>I.7</t>
  </si>
  <si>
    <t>I.8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</si>
  <si>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</si>
  <si>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</si>
  <si>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</si>
  <si>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</si>
  <si>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</si>
  <si>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</si>
  <si>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</si>
  <si>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</si>
  <si>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</si>
  <si>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H.10</t>
  </si>
  <si>
    <t>J.1</t>
  </si>
  <si>
    <t>J.2</t>
  </si>
  <si>
    <t>J.3</t>
  </si>
  <si>
    <t>J.4</t>
  </si>
  <si>
    <t>J.5</t>
  </si>
  <si>
    <t>J.6</t>
  </si>
  <si>
    <t>J.7</t>
  </si>
  <si>
    <t>J.8</t>
  </si>
  <si>
    <t>J.10</t>
  </si>
  <si>
    <t>J.11</t>
  </si>
  <si>
    <t>J.14</t>
  </si>
  <si>
    <t>J.15</t>
  </si>
  <si>
    <t>J.16</t>
  </si>
  <si>
    <t>76 mm</t>
  </si>
  <si>
    <t>B203</t>
  </si>
  <si>
    <t>1 - 50 mm Depth (Concrete)</t>
  </si>
  <si>
    <t>NORTH BOUND DONALD STREET - FROM 50M EAST OF OSBOURNE STREET TO 25M SOUTH OF WARDLAW AVENUE</t>
  </si>
  <si>
    <t>B219</t>
  </si>
  <si>
    <t>Detectable Warning Surface Tiles</t>
  </si>
  <si>
    <t>CW 3326-R2</t>
  </si>
  <si>
    <t>B093B</t>
  </si>
  <si>
    <t>Asphalt Patching of Partial Depth Joints</t>
  </si>
  <si>
    <t>E16</t>
  </si>
  <si>
    <t>D.17</t>
  </si>
  <si>
    <t>D.18</t>
  </si>
  <si>
    <t xml:space="preserve">SOUTH BOUND DONALD STREET - FROM 75M SOUTH OF WARDLAW AVENUE TO 175M EAST OF OSBOURNE STREET </t>
  </si>
  <si>
    <t>C.19</t>
  </si>
  <si>
    <t>D004</t>
  </si>
  <si>
    <t>H.4</t>
  </si>
  <si>
    <t>H.5</t>
  </si>
  <si>
    <t>H.8</t>
  </si>
  <si>
    <t>B.6</t>
  </si>
  <si>
    <t>C.13</t>
  </si>
  <si>
    <t>C.9</t>
  </si>
  <si>
    <t>Partial Depth Planing of Existing Joints</t>
  </si>
  <si>
    <t>A.5</t>
  </si>
  <si>
    <t>F004</t>
  </si>
  <si>
    <t>38 mm</t>
  </si>
  <si>
    <t>D.6</t>
  </si>
  <si>
    <t>B093A</t>
  </si>
  <si>
    <t>B116rl</t>
  </si>
  <si>
    <t>SD-226A</t>
  </si>
  <si>
    <t>B123rl</t>
  </si>
  <si>
    <t>SD-228B</t>
  </si>
  <si>
    <t>E.6</t>
  </si>
  <si>
    <t>H.2</t>
  </si>
  <si>
    <t>H.3</t>
  </si>
  <si>
    <t>H.13</t>
  </si>
  <si>
    <t>A.2</t>
  </si>
  <si>
    <t>A.3</t>
  </si>
  <si>
    <t>A.4</t>
  </si>
  <si>
    <t>A.19</t>
  </si>
  <si>
    <t>A.20</t>
  </si>
  <si>
    <t>B.9</t>
  </si>
  <si>
    <t>B.12</t>
  </si>
  <si>
    <t>B.13</t>
  </si>
  <si>
    <t>B.17</t>
  </si>
  <si>
    <t>C.6</t>
  </si>
  <si>
    <t>C.12</t>
  </si>
  <si>
    <t>D.19</t>
  </si>
  <si>
    <t>D.20</t>
  </si>
  <si>
    <t>D.21</t>
  </si>
  <si>
    <t>D.22</t>
  </si>
  <si>
    <t>D.23</t>
  </si>
  <si>
    <t>D.24</t>
  </si>
  <si>
    <t>D.25</t>
  </si>
  <si>
    <t>E.2</t>
  </si>
  <si>
    <t>E.3</t>
  </si>
  <si>
    <t>E.19</t>
  </si>
  <si>
    <t>E.20</t>
  </si>
  <si>
    <t>E.21</t>
  </si>
  <si>
    <t>E.22</t>
  </si>
  <si>
    <t>E.23</t>
  </si>
  <si>
    <t>F.13</t>
  </si>
  <si>
    <t>G.2</t>
  </si>
  <si>
    <t>G.3</t>
  </si>
  <si>
    <t>G.4</t>
  </si>
  <si>
    <t>H.11</t>
  </si>
  <si>
    <t>H.12</t>
  </si>
  <si>
    <t>H.15</t>
  </si>
  <si>
    <t>I.19</t>
  </si>
  <si>
    <t>I.20</t>
  </si>
  <si>
    <t>J.9</t>
  </si>
  <si>
    <t>J.12</t>
  </si>
  <si>
    <t>J.13</t>
  </si>
  <si>
    <t>E14</t>
  </si>
  <si>
    <t>Pavement Patching</t>
  </si>
  <si>
    <t>Supply and Install Pavement Repair Fabric</t>
  </si>
  <si>
    <t>E20</t>
  </si>
  <si>
    <t>CW 3510-R10</t>
  </si>
  <si>
    <t>E21</t>
  </si>
  <si>
    <t>E18</t>
  </si>
  <si>
    <t>B114E</t>
  </si>
  <si>
    <t>Paving Stone Indicator Surfaces</t>
  </si>
  <si>
    <t xml:space="preserve">CW 3230-R8, E12
</t>
  </si>
  <si>
    <t xml:space="preserve">CW 3235-R9, E12  </t>
  </si>
  <si>
    <t xml:space="preserve">CW 3240-R10, E12 </t>
  </si>
  <si>
    <t>230 mm Type 4 Concrete Pavement (Plain-Dowelled)</t>
  </si>
  <si>
    <t>230 mm Type 4 Concrete Pavement (Type A)</t>
  </si>
  <si>
    <t>230 mm Type 4 Concrete Pavement (Type B)</t>
  </si>
  <si>
    <t>230 mm Type 4 Concrete Pavement (Type D)</t>
  </si>
  <si>
    <t>230 mm Type 3 Concrete Pavement (Type A)</t>
  </si>
  <si>
    <t>230 mm Type 3 Concrete Pavement (Type B)</t>
  </si>
  <si>
    <t>230 mm Type 3 Concrete Pavement (Type D)</t>
  </si>
  <si>
    <t>230 mm Type 3 Concrete Pavement (Plain-Dowelled)</t>
  </si>
  <si>
    <t>100 mm Type 5 Concrete Sidewalk</t>
  </si>
  <si>
    <t>100 mm Type 5 Concrete Sidewalk with Block Outs Renewal</t>
  </si>
  <si>
    <t>Type 2 Concrete Median Slab</t>
  </si>
  <si>
    <t>Monolithic Type 2 Concrete Median Slab</t>
  </si>
  <si>
    <t>Type 2 Concrete Bullnose</t>
  </si>
  <si>
    <t>Type 2 Concrete Barrier (180 mm reveal ht, Dowelled)</t>
  </si>
  <si>
    <t>Type 2 Concrete Modified Barrier (180 mm reveal ht, Dowelled)</t>
  </si>
  <si>
    <t>Type 2 Concrete Curb Ramp (8-12 mm reveal ht, Integral)</t>
  </si>
  <si>
    <t>Type 2 Concrete Splash Strip (180 mm reveal ht, Monolithic Barrier Curb, 750 mm width)</t>
  </si>
  <si>
    <t>Type 2 Concrete Splash Strip, (180 mm reveal ht, Monolithic Barrier Curb, 600 mm width)</t>
  </si>
  <si>
    <t>Type 2 Concrete Splash Strip (180 mm reveal ht, Monolithic Barrier Curb,  750 mm width)</t>
  </si>
  <si>
    <t>Type 2 Concrete Splash Strip, (Separate, 600 mm width)</t>
  </si>
  <si>
    <t>Type 2 Concrete Safety Median</t>
  </si>
  <si>
    <t>Type 2 Concrete Safety Curb (180 mm reveal ht)</t>
  </si>
  <si>
    <t>Type 2 Concrete Monolithic Curb and Sidewalk</t>
  </si>
  <si>
    <t>Type 2 Concrete Monolithic Median Slab</t>
  </si>
  <si>
    <t>Type 2 Concrete Mountable Curb (120 mm reveal ht, Dowelled)</t>
  </si>
  <si>
    <t xml:space="preserve">CASH ALLOWANCE FOR ADDITIONAL WORK </t>
  </si>
  <si>
    <t>L</t>
  </si>
  <si>
    <t>L.1</t>
  </si>
  <si>
    <t>E3</t>
  </si>
  <si>
    <t>Cash Allowance for Additional Work</t>
  </si>
  <si>
    <t>C.20</t>
  </si>
  <si>
    <t>C.21</t>
  </si>
  <si>
    <t>F.9</t>
  </si>
  <si>
    <t>H.1</t>
  </si>
  <si>
    <t>H.16</t>
  </si>
  <si>
    <t>H.17</t>
  </si>
  <si>
    <t>I.9</t>
  </si>
  <si>
    <t>J.17</t>
  </si>
  <si>
    <t>J.18</t>
  </si>
  <si>
    <t xml:space="preserve">AP-011 - Barrier Curb and Gutter Frame </t>
  </si>
  <si>
    <t xml:space="preserve">AP-012 - Barrier Curb and Gutter Cover </t>
  </si>
  <si>
    <t>F007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</si>
</sst>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6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MS Sans Serif"/>
      <family val="2"/>
    </font>
    <font>
      <b/>
      <sz val="12"/>
      <color rgb="FFFF0000"/>
      <name val="Arial"/>
      <family val="2"/>
    </font>
    <font>
      <b/>
      <sz val="10"/>
      <color rgb="FFFF0000"/>
      <name val="MS Sans Serif"/>
    </font>
    <font>
      <sz val="10"/>
      <name val="MS Sans Serif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0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8" fontId="11" fillId="0" borderId="2" applyFill="0">
      <alignment horizontal="right" vertical="top"/>
    </xf>
    <xf numFmtId="168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3" fontId="11" fillId="0" borderId="1" applyFill="0"/>
    <xf numFmtId="173" fontId="39" fillId="0" borderId="1" applyFill="0"/>
    <xf numFmtId="173" fontId="39" fillId="0" borderId="1" applyFill="0"/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7" fontId="11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11" fillId="0" borderId="1" applyFill="0"/>
    <xf numFmtId="167" fontId="39" fillId="0" borderId="1" applyFill="0"/>
    <xf numFmtId="167" fontId="39" fillId="0" borderId="1" applyFill="0"/>
    <xf numFmtId="167" fontId="11" fillId="0" borderId="3" applyFill="0">
      <alignment horizontal="right"/>
    </xf>
    <xf numFmtId="167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5" fontId="12" fillId="0" borderId="3" applyNumberFormat="0" applyFont="0" applyFill="0" applyBorder="0" applyAlignment="0" applyProtection="0">
      <alignment horizontal="center" vertical="top" wrapText="1"/>
    </xf>
    <xf numFmtId="175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2" fontId="18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0" fontId="19" fillId="0" borderId="0" applyFill="0">
      <alignment horizontal="left"/>
    </xf>
    <xf numFmtId="170" fontId="47" fillId="0" borderId="0" applyFill="0">
      <alignment horizontal="left"/>
    </xf>
    <xf numFmtId="171" fontId="20" fillId="0" borderId="0" applyFill="0">
      <alignment horizontal="right"/>
    </xf>
    <xf numFmtId="171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8" fillId="2" borderId="0"/>
  </cellStyleXfs>
  <cellXfs count="173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0" fontId="0" fillId="2" borderId="27" xfId="0" applyNumberFormat="1" applyBorder="1" applyAlignment="1">
      <alignment horizontal="right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5" borderId="34" xfId="81" applyNumberFormat="1" applyFont="1" applyFill="1" applyBorder="1" applyAlignment="1" applyProtection="1">
      <alignment horizontal="center" vertical="top" wrapText="1"/>
    </xf>
    <xf numFmtId="7" fontId="8" fillId="2" borderId="40" xfId="81" applyNumberFormat="1" applyBorder="1" applyAlignment="1">
      <alignment horizontal="right" vertical="center"/>
    </xf>
    <xf numFmtId="4" fontId="52" fillId="25" borderId="1" xfId="0" applyNumberFormat="1" applyFont="1" applyFill="1" applyBorder="1" applyAlignment="1">
      <alignment horizontal="center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4" fontId="52" fillId="0" borderId="1" xfId="0" applyNumberFormat="1" applyFont="1" applyFill="1" applyBorder="1" applyAlignment="1">
      <alignment horizontal="left" vertical="top" wrapText="1"/>
    </xf>
    <xf numFmtId="0" fontId="52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/>
    </xf>
    <xf numFmtId="166" fontId="52" fillId="0" borderId="1" xfId="0" applyNumberFormat="1" applyFont="1" applyFill="1" applyBorder="1" applyAlignment="1">
      <alignment vertical="top"/>
    </xf>
    <xf numFmtId="0" fontId="53" fillId="25" borderId="0" xfId="0" applyFont="1" applyFill="1"/>
    <xf numFmtId="4" fontId="52" fillId="25" borderId="1" xfId="0" applyNumberFormat="1" applyFont="1" applyFill="1" applyBorder="1" applyAlignment="1">
      <alignment horizontal="center" vertical="top"/>
    </xf>
    <xf numFmtId="164" fontId="52" fillId="0" borderId="1" xfId="0" applyNumberFormat="1" applyFont="1" applyFill="1" applyBorder="1" applyAlignment="1">
      <alignment horizontal="center" vertical="top" wrapText="1"/>
    </xf>
    <xf numFmtId="165" fontId="52" fillId="0" borderId="1" xfId="0" applyNumberFormat="1" applyFont="1" applyFill="1" applyBorder="1" applyAlignment="1">
      <alignment horizontal="center" vertical="top" wrapText="1"/>
    </xf>
    <xf numFmtId="165" fontId="52" fillId="0" borderId="1" xfId="0" applyNumberFormat="1" applyFont="1" applyFill="1" applyBorder="1" applyAlignment="1">
      <alignment horizontal="left" vertical="top"/>
    </xf>
    <xf numFmtId="0" fontId="53" fillId="0" borderId="0" xfId="0" applyFont="1" applyFill="1"/>
    <xf numFmtId="165" fontId="52" fillId="0" borderId="1" xfId="0" applyNumberFormat="1" applyFont="1" applyFill="1" applyBorder="1" applyAlignment="1">
      <alignment horizontal="right"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vertical="top" wrapText="1"/>
    </xf>
    <xf numFmtId="164" fontId="52" fillId="0" borderId="1" xfId="80" applyNumberFormat="1" applyFont="1" applyBorder="1" applyAlignment="1">
      <alignment horizontal="center" vertical="top" wrapText="1"/>
    </xf>
    <xf numFmtId="0" fontId="53" fillId="25" borderId="0" xfId="0" applyFont="1" applyFill="1" applyAlignment="1">
      <alignment vertical="top"/>
    </xf>
    <xf numFmtId="1" fontId="52" fillId="0" borderId="35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4" fontId="52" fillId="25" borderId="1" xfId="80" applyNumberFormat="1" applyFont="1" applyFill="1" applyBorder="1" applyAlignment="1">
      <alignment horizontal="center" vertical="top" wrapText="1"/>
    </xf>
    <xf numFmtId="4" fontId="8" fillId="25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right" vertical="top"/>
    </xf>
    <xf numFmtId="166" fontId="8" fillId="0" borderId="1" xfId="0" applyNumberFormat="1" applyFont="1" applyFill="1" applyBorder="1" applyAlignment="1" applyProtection="1">
      <alignment vertical="top"/>
      <protection locked="0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0" fontId="52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right" vertical="top" wrapText="1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4" fontId="52" fillId="0" borderId="1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7" fontId="0" fillId="0" borderId="19" xfId="0" applyNumberFormat="1" applyFill="1" applyBorder="1" applyAlignment="1">
      <alignment horizontal="right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164" fontId="52" fillId="0" borderId="1" xfId="80" applyNumberFormat="1" applyFont="1" applyFill="1" applyBorder="1" applyAlignment="1">
      <alignment vertical="top" wrapText="1"/>
    </xf>
    <xf numFmtId="164" fontId="52" fillId="0" borderId="1" xfId="80" applyNumberFormat="1" applyFont="1" applyFill="1" applyBorder="1" applyAlignment="1">
      <alignment horizontal="center" vertical="top" wrapText="1"/>
    </xf>
    <xf numFmtId="164" fontId="52" fillId="0" borderId="1" xfId="80" applyNumberFormat="1" applyFont="1" applyFill="1" applyBorder="1" applyAlignment="1">
      <alignment horizontal="left" vertical="top" wrapText="1"/>
    </xf>
    <xf numFmtId="0" fontId="0" fillId="0" borderId="19" xfId="0" applyNumberFormat="1" applyFill="1" applyBorder="1" applyAlignment="1">
      <alignment vertical="top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22" xfId="0" applyNumberFormat="1" applyFill="1" applyBorder="1" applyAlignment="1">
      <alignment horizontal="right" vertical="center"/>
    </xf>
    <xf numFmtId="7" fontId="0" fillId="0" borderId="28" xfId="0" applyNumberFormat="1" applyFill="1" applyBorder="1" applyAlignment="1">
      <alignment horizontal="right" vertical="center"/>
    </xf>
    <xf numFmtId="165" fontId="52" fillId="0" borderId="1" xfId="80" applyNumberFormat="1" applyFont="1" applyFill="1" applyBorder="1" applyAlignment="1">
      <alignment horizontal="center" vertical="top" wrapText="1"/>
    </xf>
    <xf numFmtId="0" fontId="52" fillId="0" borderId="1" xfId="80" applyFont="1" applyFill="1" applyBorder="1" applyAlignment="1">
      <alignment horizontal="center" vertical="top" wrapText="1"/>
    </xf>
    <xf numFmtId="7" fontId="0" fillId="0" borderId="22" xfId="0" applyNumberFormat="1" applyFill="1" applyBorder="1" applyAlignment="1">
      <alignment horizontal="right"/>
    </xf>
    <xf numFmtId="166" fontId="8" fillId="0" borderId="1" xfId="0" applyNumberFormat="1" applyFont="1" applyFill="1" applyBorder="1" applyAlignment="1">
      <alignment vertical="top"/>
    </xf>
    <xf numFmtId="0" fontId="2" fillId="0" borderId="49" xfId="81" applyNumberFormat="1" applyFont="1" applyFill="1" applyBorder="1" applyAlignment="1">
      <alignment horizontal="center" vertical="center"/>
    </xf>
    <xf numFmtId="7" fontId="8" fillId="0" borderId="50" xfId="81" applyNumberFormat="1" applyFill="1" applyBorder="1" applyAlignment="1">
      <alignment horizontal="right" vertical="center"/>
    </xf>
    <xf numFmtId="0" fontId="2" fillId="0" borderId="51" xfId="81" applyNumberFormat="1" applyFont="1" applyFill="1" applyBorder="1" applyAlignment="1">
      <alignment horizontal="center" vertical="center"/>
    </xf>
    <xf numFmtId="7" fontId="8" fillId="0" borderId="22" xfId="81" applyNumberFormat="1" applyFill="1" applyBorder="1" applyAlignment="1">
      <alignment horizontal="right" vertical="center"/>
    </xf>
    <xf numFmtId="7" fontId="8" fillId="0" borderId="52" xfId="81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32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horizontal="right"/>
    </xf>
    <xf numFmtId="0" fontId="55" fillId="2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25" borderId="0" xfId="0" applyFont="1" applyFill="1" applyAlignment="1">
      <alignment vertical="center"/>
    </xf>
    <xf numFmtId="165" fontId="8" fillId="0" borderId="1" xfId="0" applyNumberFormat="1" applyFont="1" applyFill="1" applyBorder="1" applyAlignment="1">
      <alignment horizontal="center" vertical="top" wrapText="1"/>
    </xf>
    <xf numFmtId="166" fontId="0" fillId="2" borderId="0" xfId="0" applyNumberFormat="1" applyAlignment="1">
      <alignment vertical="center"/>
    </xf>
    <xf numFmtId="166" fontId="0" fillId="2" borderId="0" xfId="0" applyNumberFormat="1"/>
    <xf numFmtId="166" fontId="55" fillId="2" borderId="0" xfId="0" applyNumberFormat="1" applyFont="1"/>
    <xf numFmtId="0" fontId="53" fillId="25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8" fillId="25" borderId="0" xfId="0" applyFont="1" applyFill="1" applyAlignment="1">
      <alignment vertical="center"/>
    </xf>
    <xf numFmtId="0" fontId="8" fillId="2" borderId="0" xfId="0" applyNumberFormat="1" applyFont="1" applyAlignment="1">
      <alignment vertical="center"/>
    </xf>
    <xf numFmtId="0" fontId="59" fillId="25" borderId="0" xfId="0" applyFont="1" applyFill="1" applyAlignment="1">
      <alignment vertical="center"/>
    </xf>
    <xf numFmtId="0" fontId="57" fillId="2" borderId="0" xfId="0" applyNumberFormat="1" applyFont="1" applyAlignment="1">
      <alignment vertical="center"/>
    </xf>
    <xf numFmtId="166" fontId="55" fillId="2" borderId="0" xfId="0" applyNumberFormat="1" applyFont="1" applyAlignment="1">
      <alignment vertical="center"/>
    </xf>
    <xf numFmtId="0" fontId="9" fillId="25" borderId="0" xfId="0" applyFont="1" applyFill="1" applyAlignment="1">
      <alignment vertical="center"/>
    </xf>
    <xf numFmtId="7" fontId="8" fillId="0" borderId="19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center"/>
    </xf>
    <xf numFmtId="0" fontId="0" fillId="0" borderId="0" xfId="0" applyNumberFormat="1" applyFill="1" applyAlignment="1">
      <alignment horizontal="centerContinuous" vertical="center"/>
    </xf>
    <xf numFmtId="7" fontId="8" fillId="0" borderId="20" xfId="81" applyNumberFormat="1" applyFill="1" applyBorder="1" applyAlignment="1">
      <alignment horizontal="right" vertical="top"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18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166" fontId="52" fillId="0" borderId="1" xfId="81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Alignment="1">
      <alignment horizontal="right"/>
    </xf>
    <xf numFmtId="7" fontId="8" fillId="0" borderId="22" xfId="0" applyNumberFormat="1" applyFont="1" applyFill="1" applyBorder="1" applyAlignment="1">
      <alignment horizontal="right" vertical="center"/>
    </xf>
    <xf numFmtId="7" fontId="0" fillId="0" borderId="36" xfId="0" applyNumberFormat="1" applyFill="1" applyBorder="1" applyAlignment="1">
      <alignment horizontal="center"/>
    </xf>
    <xf numFmtId="0" fontId="0" fillId="0" borderId="37" xfId="0" applyNumberFormat="1" applyFill="1" applyBorder="1" applyAlignment="1"/>
    <xf numFmtId="0" fontId="0" fillId="0" borderId="43" xfId="0" applyNumberFormat="1" applyFill="1" applyBorder="1" applyAlignment="1"/>
    <xf numFmtId="0" fontId="0" fillId="0" borderId="44" xfId="0" applyNumberFormat="1" applyFill="1" applyBorder="1" applyAlignment="1"/>
    <xf numFmtId="1" fontId="54" fillId="0" borderId="46" xfId="0" applyNumberFormat="1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>
      <alignment vertical="center" wrapText="1"/>
    </xf>
    <xf numFmtId="0" fontId="8" fillId="0" borderId="48" xfId="0" applyNumberFormat="1" applyFont="1" applyFill="1" applyBorder="1" applyAlignment="1">
      <alignment vertical="center"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45" xfId="81" applyNumberFormat="1" applyFill="1" applyBorder="1" applyAlignment="1">
      <alignment vertical="center" wrapText="1"/>
    </xf>
    <xf numFmtId="1" fontId="7" fillId="0" borderId="40" xfId="81" applyNumberFormat="1" applyFont="1" applyFill="1" applyBorder="1" applyAlignment="1">
      <alignment horizontal="left" vertical="center" wrapText="1"/>
    </xf>
    <xf numFmtId="0" fontId="8" fillId="0" borderId="41" xfId="81" applyNumberFormat="1" applyFill="1" applyBorder="1" applyAlignment="1">
      <alignment vertical="center" wrapText="1"/>
    </xf>
    <xf numFmtId="0" fontId="8" fillId="0" borderId="42" xfId="81" applyNumberForma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7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3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1" fontId="7" fillId="0" borderId="40" xfId="0" applyNumberFormat="1" applyFont="1" applyFill="1" applyBorder="1" applyAlignment="1">
      <alignment horizontal="left" vertical="center" wrapText="1"/>
    </xf>
    <xf numFmtId="1" fontId="54" fillId="0" borderId="47" xfId="0" applyNumberFormat="1" applyFont="1" applyFill="1" applyBorder="1" applyAlignment="1">
      <alignment horizontal="left" vertical="center" wrapText="1"/>
    </xf>
    <xf numFmtId="1" fontId="54" fillId="0" borderId="48" xfId="0" applyNumberFormat="1" applyFont="1" applyFill="1" applyBorder="1" applyAlignment="1">
      <alignment horizontal="left" vertical="center" wrapText="1"/>
    </xf>
    <xf numFmtId="1" fontId="7" fillId="0" borderId="31" xfId="0" applyNumberFormat="1" applyFont="1" applyFill="1" applyBorder="1" applyAlignment="1">
      <alignment horizontal="left"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1" fontId="7" fillId="0" borderId="39" xfId="0" applyNumberFormat="1" applyFont="1" applyFill="1" applyBorder="1" applyAlignment="1">
      <alignment horizontal="left" vertical="center" wrapText="1"/>
    </xf>
    <xf numFmtId="1" fontId="7" fillId="0" borderId="41" xfId="0" applyNumberFormat="1" applyFont="1" applyFill="1" applyBorder="1" applyAlignment="1">
      <alignment horizontal="left" vertical="center" wrapText="1"/>
    </xf>
    <xf numFmtId="1" fontId="7" fillId="0" borderId="42" xfId="0" applyNumberFormat="1" applyFont="1" applyFill="1" applyBorder="1" applyAlignment="1">
      <alignment horizontal="left" vertical="center" wrapText="1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3 2" xfId="109" xr:uid="{83329CC3-8C0B-4CBD-B96D-6D46C01AB5E7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2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M530"/>
  <sheetViews>
    <sheetView showZeros="0" tabSelected="1" showOutlineSymbols="0" view="pageBreakPreview" topLeftCell="B1" zoomScale="90" zoomScaleNormal="75" zoomScaleSheetLayoutView="90" workbookViewId="0">
      <selection activeCell="G8" sqref="G8"/>
    </sheetView>
  </sheetViews>
  <sheetFormatPr defaultColWidth="10.5546875" defaultRowHeight="15" x14ac:dyDescent="0.2"/>
  <cols>
    <col min="1" max="1" width="7.88671875" style="11" hidden="1" customWidth="1"/>
    <col min="2" max="2" width="8.77734375" style="5" customWidth="1"/>
    <col min="3" max="3" width="36.77734375" customWidth="1"/>
    <col min="4" max="4" width="12.77734375" style="13" customWidth="1"/>
    <col min="5" max="5" width="6.77734375" customWidth="1"/>
    <col min="6" max="6" width="11.77734375" customWidth="1"/>
    <col min="7" max="7" width="11.77734375" style="138" customWidth="1"/>
    <col min="8" max="8" width="16.77734375" style="11" customWidth="1"/>
    <col min="10" max="10" width="12.33203125" style="23" bestFit="1" customWidth="1"/>
    <col min="11" max="11" width="13.44140625" style="23" bestFit="1" customWidth="1"/>
    <col min="12" max="12" width="13" bestFit="1" customWidth="1"/>
    <col min="14" max="14" width="10.88671875" bestFit="1" customWidth="1"/>
  </cols>
  <sheetData>
    <row r="1" spans="1:11" ht="15.75" x14ac:dyDescent="0.2">
      <c r="A1" s="18"/>
      <c r="B1" s="16" t="s">
        <v>0</v>
      </c>
      <c r="C1" s="17"/>
      <c r="D1" s="17"/>
      <c r="E1" s="17"/>
      <c r="F1" s="17"/>
      <c r="G1" s="132"/>
      <c r="H1" s="17"/>
    </row>
    <row r="2" spans="1:11" ht="15.75" x14ac:dyDescent="0.2">
      <c r="A2" s="15"/>
      <c r="B2" s="6" t="s">
        <v>259</v>
      </c>
      <c r="C2" s="1"/>
      <c r="D2" s="130"/>
      <c r="E2" s="1"/>
      <c r="F2" s="1"/>
      <c r="G2" s="133"/>
      <c r="H2" s="1"/>
      <c r="K2" s="125"/>
    </row>
    <row r="3" spans="1:11" x14ac:dyDescent="0.2">
      <c r="A3" s="8"/>
      <c r="B3" s="5" t="s">
        <v>1</v>
      </c>
      <c r="C3" s="20"/>
      <c r="D3" s="20"/>
      <c r="E3" s="20"/>
      <c r="F3" s="20"/>
      <c r="G3" s="134"/>
      <c r="H3" s="19"/>
    </row>
    <row r="4" spans="1:11" x14ac:dyDescent="0.2">
      <c r="A4" s="31" t="s">
        <v>25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35" t="s">
        <v>8</v>
      </c>
      <c r="H4" s="4" t="s">
        <v>9</v>
      </c>
    </row>
    <row r="5" spans="1:11" ht="15.75" thickBot="1" x14ac:dyDescent="0.25">
      <c r="A5" s="12"/>
      <c r="B5" s="25"/>
      <c r="C5" s="26"/>
      <c r="D5" s="27" t="s">
        <v>10</v>
      </c>
      <c r="E5" s="28"/>
      <c r="F5" s="29" t="s">
        <v>11</v>
      </c>
      <c r="G5" s="136"/>
      <c r="H5" s="30"/>
    </row>
    <row r="6" spans="1:11" s="23" customFormat="1" ht="36" customHeight="1" thickTop="1" x14ac:dyDescent="0.2">
      <c r="A6" s="22"/>
      <c r="B6" s="78" t="s">
        <v>12</v>
      </c>
      <c r="C6" s="153" t="s">
        <v>262</v>
      </c>
      <c r="D6" s="154"/>
      <c r="E6" s="154"/>
      <c r="F6" s="155"/>
      <c r="G6" s="72"/>
      <c r="H6" s="79"/>
      <c r="J6" s="125"/>
    </row>
    <row r="7" spans="1:11" ht="36" customHeight="1" x14ac:dyDescent="0.2">
      <c r="A7" s="9"/>
      <c r="B7" s="80"/>
      <c r="C7" s="76" t="s">
        <v>19</v>
      </c>
      <c r="D7" s="74"/>
      <c r="E7" s="75" t="s">
        <v>2</v>
      </c>
      <c r="F7" s="75" t="s">
        <v>2</v>
      </c>
      <c r="G7" s="72"/>
      <c r="H7" s="81"/>
    </row>
    <row r="8" spans="1:11" s="51" customFormat="1" ht="30" customHeight="1" x14ac:dyDescent="0.2">
      <c r="A8" s="45" t="s">
        <v>30</v>
      </c>
      <c r="B8" s="46" t="s">
        <v>276</v>
      </c>
      <c r="C8" s="47" t="s">
        <v>31</v>
      </c>
      <c r="D8" s="53" t="s">
        <v>140</v>
      </c>
      <c r="E8" s="48" t="s">
        <v>27</v>
      </c>
      <c r="F8" s="49">
        <v>400</v>
      </c>
      <c r="G8" s="71"/>
      <c r="H8" s="50">
        <f t="shared" ref="H8" si="0">ROUND(G8*F8,2)</f>
        <v>0</v>
      </c>
      <c r="J8" s="120"/>
      <c r="K8" s="120"/>
    </row>
    <row r="9" spans="1:11" ht="36" customHeight="1" x14ac:dyDescent="0.2">
      <c r="A9" s="9"/>
      <c r="B9" s="80" t="s">
        <v>2</v>
      </c>
      <c r="C9" s="82" t="s">
        <v>132</v>
      </c>
      <c r="D9" s="74"/>
      <c r="E9" s="83"/>
      <c r="F9" s="74"/>
      <c r="G9" s="72"/>
      <c r="H9" s="81"/>
    </row>
    <row r="10" spans="1:11" s="51" customFormat="1" ht="36" customHeight="1" x14ac:dyDescent="0.2">
      <c r="A10" s="52" t="s">
        <v>93</v>
      </c>
      <c r="B10" s="55" t="s">
        <v>354</v>
      </c>
      <c r="C10" s="47" t="s">
        <v>94</v>
      </c>
      <c r="D10" s="53" t="s">
        <v>400</v>
      </c>
      <c r="E10" s="48"/>
      <c r="F10" s="49"/>
      <c r="G10" s="72"/>
      <c r="H10" s="50"/>
      <c r="J10" s="120"/>
      <c r="K10" s="120"/>
    </row>
    <row r="11" spans="1:11" s="51" customFormat="1" ht="30" customHeight="1" x14ac:dyDescent="0.2">
      <c r="A11" s="52" t="s">
        <v>151</v>
      </c>
      <c r="B11" s="54" t="s">
        <v>28</v>
      </c>
      <c r="C11" s="47" t="s">
        <v>405</v>
      </c>
      <c r="D11" s="53" t="s">
        <v>2</v>
      </c>
      <c r="E11" s="48" t="s">
        <v>27</v>
      </c>
      <c r="F11" s="49">
        <v>10</v>
      </c>
      <c r="G11" s="70"/>
      <c r="H11" s="50">
        <f t="shared" ref="H11:H12" si="1">ROUND(G11*F11,2)</f>
        <v>0</v>
      </c>
      <c r="J11" s="120"/>
      <c r="K11" s="120"/>
    </row>
    <row r="12" spans="1:11" s="51" customFormat="1" ht="30" customHeight="1" x14ac:dyDescent="0.2">
      <c r="A12" s="52"/>
      <c r="B12" s="63" t="s">
        <v>355</v>
      </c>
      <c r="C12" s="64" t="s">
        <v>162</v>
      </c>
      <c r="D12" s="65" t="s">
        <v>215</v>
      </c>
      <c r="E12" s="48" t="s">
        <v>27</v>
      </c>
      <c r="F12" s="69">
        <v>2</v>
      </c>
      <c r="G12" s="71"/>
      <c r="H12" s="50">
        <f t="shared" si="1"/>
        <v>0</v>
      </c>
      <c r="J12" s="120"/>
      <c r="K12" s="120"/>
    </row>
    <row r="13" spans="1:11" s="51" customFormat="1" ht="30" customHeight="1" x14ac:dyDescent="0.2">
      <c r="A13" s="52" t="s">
        <v>34</v>
      </c>
      <c r="B13" s="46" t="s">
        <v>356</v>
      </c>
      <c r="C13" s="47" t="s">
        <v>35</v>
      </c>
      <c r="D13" s="53" t="s">
        <v>74</v>
      </c>
      <c r="E13" s="48"/>
      <c r="F13" s="49"/>
      <c r="G13" s="72"/>
      <c r="H13" s="50"/>
      <c r="J13" s="120"/>
      <c r="K13" s="120"/>
    </row>
    <row r="14" spans="1:11" s="51" customFormat="1" ht="30" customHeight="1" x14ac:dyDescent="0.2">
      <c r="A14" s="52" t="s">
        <v>75</v>
      </c>
      <c r="B14" s="54" t="s">
        <v>28</v>
      </c>
      <c r="C14" s="47" t="s">
        <v>76</v>
      </c>
      <c r="D14" s="53" t="s">
        <v>2</v>
      </c>
      <c r="E14" s="48" t="s">
        <v>32</v>
      </c>
      <c r="F14" s="49">
        <v>20</v>
      </c>
      <c r="G14" s="71"/>
      <c r="H14" s="50">
        <f>ROUND(G14*F14,2)</f>
        <v>0</v>
      </c>
      <c r="J14" s="120"/>
      <c r="K14" s="120"/>
    </row>
    <row r="15" spans="1:11" s="51" customFormat="1" ht="30" customHeight="1" x14ac:dyDescent="0.2">
      <c r="A15" s="52" t="s">
        <v>36</v>
      </c>
      <c r="B15" s="46" t="s">
        <v>341</v>
      </c>
      <c r="C15" s="47" t="s">
        <v>37</v>
      </c>
      <c r="D15" s="53" t="s">
        <v>74</v>
      </c>
      <c r="E15" s="48"/>
      <c r="F15" s="49"/>
      <c r="G15" s="72"/>
      <c r="H15" s="50"/>
      <c r="J15" s="120"/>
      <c r="K15" s="120"/>
    </row>
    <row r="16" spans="1:11" s="51" customFormat="1" ht="30" customHeight="1" x14ac:dyDescent="0.2">
      <c r="A16" s="52" t="s">
        <v>38</v>
      </c>
      <c r="B16" s="54" t="s">
        <v>28</v>
      </c>
      <c r="C16" s="47" t="s">
        <v>39</v>
      </c>
      <c r="D16" s="53" t="s">
        <v>2</v>
      </c>
      <c r="E16" s="48" t="s">
        <v>32</v>
      </c>
      <c r="F16" s="49">
        <v>10</v>
      </c>
      <c r="G16" s="71"/>
      <c r="H16" s="50">
        <f>ROUND(G16*F16,2)</f>
        <v>0</v>
      </c>
      <c r="J16" s="120"/>
      <c r="K16" s="120"/>
    </row>
    <row r="17" spans="1:11" s="51" customFormat="1" ht="30" customHeight="1" x14ac:dyDescent="0.2">
      <c r="A17" s="52" t="s">
        <v>40</v>
      </c>
      <c r="B17" s="54" t="s">
        <v>33</v>
      </c>
      <c r="C17" s="47" t="s">
        <v>41</v>
      </c>
      <c r="D17" s="53" t="s">
        <v>2</v>
      </c>
      <c r="E17" s="48" t="s">
        <v>32</v>
      </c>
      <c r="F17" s="49">
        <v>10</v>
      </c>
      <c r="G17" s="71"/>
      <c r="H17" s="50">
        <f>ROUND(G17*F17,2)</f>
        <v>0</v>
      </c>
      <c r="J17" s="120"/>
      <c r="K17" s="120"/>
    </row>
    <row r="18" spans="1:11" s="51" customFormat="1" ht="30" customHeight="1" x14ac:dyDescent="0.2">
      <c r="A18" s="52" t="s">
        <v>95</v>
      </c>
      <c r="B18" s="46" t="s">
        <v>165</v>
      </c>
      <c r="C18" s="47" t="s">
        <v>96</v>
      </c>
      <c r="D18" s="53" t="s">
        <v>401</v>
      </c>
      <c r="E18" s="48"/>
      <c r="F18" s="49"/>
      <c r="G18" s="72"/>
      <c r="H18" s="50"/>
      <c r="J18" s="115"/>
      <c r="K18" s="120"/>
    </row>
    <row r="19" spans="1:11" s="51" customFormat="1" ht="30" customHeight="1" x14ac:dyDescent="0.2">
      <c r="A19" s="77" t="s">
        <v>247</v>
      </c>
      <c r="B19" s="54" t="s">
        <v>28</v>
      </c>
      <c r="C19" s="47" t="s">
        <v>413</v>
      </c>
      <c r="D19" s="53" t="s">
        <v>248</v>
      </c>
      <c r="E19" s="48" t="s">
        <v>27</v>
      </c>
      <c r="F19" s="49">
        <v>20</v>
      </c>
      <c r="G19" s="70"/>
      <c r="H19" s="50">
        <f>ROUND(G19*F19,2)</f>
        <v>0</v>
      </c>
      <c r="J19" s="115"/>
      <c r="K19" s="120"/>
    </row>
    <row r="20" spans="1:11" s="51" customFormat="1" ht="30" customHeight="1" x14ac:dyDescent="0.2">
      <c r="A20" s="52" t="s">
        <v>97</v>
      </c>
      <c r="B20" s="54" t="s">
        <v>33</v>
      </c>
      <c r="C20" s="47" t="s">
        <v>411</v>
      </c>
      <c r="D20" s="53" t="s">
        <v>98</v>
      </c>
      <c r="E20" s="48"/>
      <c r="F20" s="49"/>
      <c r="G20" s="72"/>
      <c r="H20" s="50"/>
      <c r="J20" s="115"/>
      <c r="K20" s="120"/>
    </row>
    <row r="21" spans="1:11" s="51" customFormat="1" ht="30" customHeight="1" x14ac:dyDescent="0.2">
      <c r="A21" s="52" t="s">
        <v>99</v>
      </c>
      <c r="B21" s="57" t="s">
        <v>62</v>
      </c>
      <c r="C21" s="47" t="s">
        <v>100</v>
      </c>
      <c r="D21" s="53"/>
      <c r="E21" s="48" t="s">
        <v>27</v>
      </c>
      <c r="F21" s="49">
        <v>130</v>
      </c>
      <c r="G21" s="71"/>
      <c r="H21" s="50">
        <f t="shared" ref="H21:H24" si="2">ROUND(G21*F21,2)</f>
        <v>0</v>
      </c>
      <c r="J21" s="120"/>
      <c r="K21" s="120"/>
    </row>
    <row r="22" spans="1:11" s="51" customFormat="1" ht="30" customHeight="1" x14ac:dyDescent="0.2">
      <c r="A22" s="52" t="s">
        <v>101</v>
      </c>
      <c r="B22" s="57" t="s">
        <v>63</v>
      </c>
      <c r="C22" s="47" t="s">
        <v>102</v>
      </c>
      <c r="D22" s="53"/>
      <c r="E22" s="48" t="s">
        <v>27</v>
      </c>
      <c r="F22" s="49">
        <v>120</v>
      </c>
      <c r="G22" s="71"/>
      <c r="H22" s="50">
        <f t="shared" si="2"/>
        <v>0</v>
      </c>
      <c r="J22" s="120"/>
      <c r="K22" s="120"/>
    </row>
    <row r="23" spans="1:11" s="51" customFormat="1" ht="30" customHeight="1" x14ac:dyDescent="0.2">
      <c r="A23" s="52" t="s">
        <v>119</v>
      </c>
      <c r="B23" s="57" t="s">
        <v>64</v>
      </c>
      <c r="C23" s="47" t="s">
        <v>120</v>
      </c>
      <c r="D23" s="53" t="s">
        <v>2</v>
      </c>
      <c r="E23" s="48" t="s">
        <v>27</v>
      </c>
      <c r="F23" s="49">
        <v>80</v>
      </c>
      <c r="G23" s="71"/>
      <c r="H23" s="50">
        <f t="shared" si="2"/>
        <v>0</v>
      </c>
      <c r="J23" s="120"/>
      <c r="K23" s="120"/>
    </row>
    <row r="24" spans="1:11" s="51" customFormat="1" ht="30" customHeight="1" x14ac:dyDescent="0.2">
      <c r="A24" s="52" t="s">
        <v>159</v>
      </c>
      <c r="B24" s="54" t="s">
        <v>43</v>
      </c>
      <c r="C24" s="47" t="s">
        <v>415</v>
      </c>
      <c r="D24" s="53" t="s">
        <v>82</v>
      </c>
      <c r="E24" s="48" t="s">
        <v>27</v>
      </c>
      <c r="F24" s="49">
        <v>10</v>
      </c>
      <c r="G24" s="71"/>
      <c r="H24" s="50">
        <f t="shared" si="2"/>
        <v>0</v>
      </c>
      <c r="J24" s="120"/>
      <c r="K24" s="120"/>
    </row>
    <row r="25" spans="1:11" s="51" customFormat="1" ht="30" customHeight="1" x14ac:dyDescent="0.2">
      <c r="A25" s="52" t="s">
        <v>65</v>
      </c>
      <c r="B25" s="46" t="s">
        <v>166</v>
      </c>
      <c r="C25" s="47" t="s">
        <v>44</v>
      </c>
      <c r="D25" s="53" t="s">
        <v>402</v>
      </c>
      <c r="E25" s="48"/>
      <c r="F25" s="49"/>
      <c r="G25" s="72"/>
      <c r="H25" s="50"/>
      <c r="J25" s="120"/>
      <c r="K25" s="120"/>
    </row>
    <row r="26" spans="1:11" s="51" customFormat="1" ht="30" customHeight="1" x14ac:dyDescent="0.2">
      <c r="A26" s="52" t="s">
        <v>228</v>
      </c>
      <c r="B26" s="54" t="s">
        <v>28</v>
      </c>
      <c r="C26" s="47" t="s">
        <v>416</v>
      </c>
      <c r="D26" s="53" t="s">
        <v>125</v>
      </c>
      <c r="E26" s="48"/>
      <c r="F26" s="49"/>
      <c r="G26" s="72"/>
      <c r="H26" s="50"/>
      <c r="J26" s="115"/>
      <c r="K26" s="120"/>
    </row>
    <row r="27" spans="1:11" s="51" customFormat="1" ht="30" customHeight="1" x14ac:dyDescent="0.2">
      <c r="A27" s="67" t="s">
        <v>124</v>
      </c>
      <c r="B27" s="57" t="s">
        <v>62</v>
      </c>
      <c r="C27" s="47" t="s">
        <v>129</v>
      </c>
      <c r="D27" s="53"/>
      <c r="E27" s="48" t="s">
        <v>42</v>
      </c>
      <c r="F27" s="49">
        <v>10</v>
      </c>
      <c r="G27" s="71"/>
      <c r="H27" s="50">
        <f>ROUND(G27*F27,2)</f>
        <v>0</v>
      </c>
      <c r="J27" s="120"/>
      <c r="K27" s="120"/>
    </row>
    <row r="28" spans="1:11" s="51" customFormat="1" ht="30" customHeight="1" x14ac:dyDescent="0.2">
      <c r="A28" s="67" t="s">
        <v>124</v>
      </c>
      <c r="B28" s="57" t="s">
        <v>63</v>
      </c>
      <c r="C28" s="47" t="s">
        <v>160</v>
      </c>
      <c r="D28" s="53"/>
      <c r="E28" s="48" t="s">
        <v>42</v>
      </c>
      <c r="F28" s="49">
        <v>30</v>
      </c>
      <c r="G28" s="71"/>
      <c r="H28" s="50">
        <f>ROUND(G28*F28,2)</f>
        <v>0</v>
      </c>
      <c r="J28" s="120"/>
      <c r="K28" s="120"/>
    </row>
    <row r="29" spans="1:11" s="56" customFormat="1" ht="36" customHeight="1" x14ac:dyDescent="0.2">
      <c r="A29" s="77" t="s">
        <v>258</v>
      </c>
      <c r="B29" s="54" t="s">
        <v>33</v>
      </c>
      <c r="C29" s="47" t="s">
        <v>417</v>
      </c>
      <c r="D29" s="53" t="s">
        <v>257</v>
      </c>
      <c r="E29" s="48" t="s">
        <v>42</v>
      </c>
      <c r="F29" s="49">
        <v>20</v>
      </c>
      <c r="G29" s="71"/>
      <c r="H29" s="50">
        <f>ROUND(G29*F29,2)</f>
        <v>0</v>
      </c>
      <c r="J29" s="115"/>
      <c r="K29" s="121"/>
    </row>
    <row r="30" spans="1:11" s="56" customFormat="1" ht="30" customHeight="1" x14ac:dyDescent="0.2">
      <c r="A30" s="77" t="s">
        <v>216</v>
      </c>
      <c r="B30" s="54" t="s">
        <v>43</v>
      </c>
      <c r="C30" s="47" t="s">
        <v>418</v>
      </c>
      <c r="D30" s="53" t="s">
        <v>217</v>
      </c>
      <c r="E30" s="48" t="s">
        <v>42</v>
      </c>
      <c r="F30" s="49">
        <v>120</v>
      </c>
      <c r="G30" s="71"/>
      <c r="H30" s="50">
        <f t="shared" ref="H30:H32" si="3">ROUND(G30*F30,2)</f>
        <v>0</v>
      </c>
      <c r="J30" s="121"/>
      <c r="K30" s="121"/>
    </row>
    <row r="31" spans="1:11" s="56" customFormat="1" ht="36" customHeight="1" x14ac:dyDescent="0.2">
      <c r="A31" s="77" t="s">
        <v>253</v>
      </c>
      <c r="B31" s="116" t="s">
        <v>48</v>
      </c>
      <c r="C31" s="64" t="s">
        <v>419</v>
      </c>
      <c r="D31" s="65" t="s">
        <v>254</v>
      </c>
      <c r="E31" s="68" t="s">
        <v>42</v>
      </c>
      <c r="F31" s="69">
        <v>20</v>
      </c>
      <c r="G31" s="70"/>
      <c r="H31" s="96">
        <f t="shared" si="3"/>
        <v>0</v>
      </c>
      <c r="J31" s="114"/>
      <c r="K31" s="121"/>
    </row>
    <row r="32" spans="1:11" s="56" customFormat="1" ht="30" customHeight="1" x14ac:dyDescent="0.2">
      <c r="A32" s="77" t="s">
        <v>253</v>
      </c>
      <c r="B32" s="54" t="s">
        <v>51</v>
      </c>
      <c r="C32" s="47" t="s">
        <v>420</v>
      </c>
      <c r="D32" s="53" t="s">
        <v>254</v>
      </c>
      <c r="E32" s="48" t="s">
        <v>42</v>
      </c>
      <c r="F32" s="49">
        <v>150</v>
      </c>
      <c r="G32" s="71"/>
      <c r="H32" s="50">
        <f t="shared" si="3"/>
        <v>0</v>
      </c>
      <c r="J32" s="114"/>
      <c r="K32" s="121"/>
    </row>
    <row r="33" spans="1:13" s="51" customFormat="1" ht="30" customHeight="1" x14ac:dyDescent="0.2">
      <c r="A33" s="52" t="s">
        <v>77</v>
      </c>
      <c r="B33" s="46" t="s">
        <v>167</v>
      </c>
      <c r="C33" s="47" t="s">
        <v>78</v>
      </c>
      <c r="D33" s="53" t="s">
        <v>153</v>
      </c>
      <c r="E33" s="56"/>
      <c r="F33" s="49"/>
      <c r="G33" s="72"/>
      <c r="H33" s="50"/>
      <c r="J33" s="120"/>
      <c r="K33" s="120"/>
    </row>
    <row r="34" spans="1:13" s="51" customFormat="1" ht="30" customHeight="1" x14ac:dyDescent="0.2">
      <c r="A34" s="52" t="s">
        <v>106</v>
      </c>
      <c r="B34" s="54" t="s">
        <v>28</v>
      </c>
      <c r="C34" s="47" t="s">
        <v>107</v>
      </c>
      <c r="D34" s="53"/>
      <c r="E34" s="48"/>
      <c r="F34" s="49"/>
      <c r="G34" s="72"/>
      <c r="H34" s="50"/>
      <c r="J34" s="115"/>
      <c r="K34" s="120"/>
    </row>
    <row r="35" spans="1:13" s="51" customFormat="1" ht="30" customHeight="1" x14ac:dyDescent="0.2">
      <c r="A35" s="52" t="s">
        <v>79</v>
      </c>
      <c r="B35" s="57" t="s">
        <v>62</v>
      </c>
      <c r="C35" s="47" t="s">
        <v>69</v>
      </c>
      <c r="D35" s="53"/>
      <c r="E35" s="48" t="s">
        <v>29</v>
      </c>
      <c r="F35" s="49">
        <v>1710</v>
      </c>
      <c r="G35" s="70"/>
      <c r="H35" s="50">
        <f>ROUND(G35*F35,2)</f>
        <v>0</v>
      </c>
      <c r="J35" s="120"/>
      <c r="K35" s="120"/>
      <c r="M35" s="115"/>
    </row>
    <row r="36" spans="1:13" s="51" customFormat="1" ht="30" customHeight="1" x14ac:dyDescent="0.2">
      <c r="A36" s="52" t="s">
        <v>80</v>
      </c>
      <c r="B36" s="54" t="s">
        <v>33</v>
      </c>
      <c r="C36" s="47" t="s">
        <v>52</v>
      </c>
      <c r="D36" s="53"/>
      <c r="E36" s="48"/>
      <c r="F36" s="49"/>
      <c r="G36" s="72"/>
      <c r="H36" s="50"/>
      <c r="J36" s="120"/>
      <c r="K36" s="120"/>
    </row>
    <row r="37" spans="1:13" s="51" customFormat="1" ht="30" customHeight="1" x14ac:dyDescent="0.2">
      <c r="A37" s="52" t="s">
        <v>81</v>
      </c>
      <c r="B37" s="57" t="s">
        <v>62</v>
      </c>
      <c r="C37" s="47" t="s">
        <v>69</v>
      </c>
      <c r="D37" s="53"/>
      <c r="E37" s="48" t="s">
        <v>29</v>
      </c>
      <c r="F37" s="49">
        <v>150</v>
      </c>
      <c r="G37" s="71"/>
      <c r="H37" s="50">
        <f>ROUND(G37*F37,2)</f>
        <v>0</v>
      </c>
      <c r="J37" s="120"/>
      <c r="K37" s="120"/>
    </row>
    <row r="38" spans="1:13" s="51" customFormat="1" ht="30" customHeight="1" x14ac:dyDescent="0.2">
      <c r="A38" s="52" t="s">
        <v>66</v>
      </c>
      <c r="B38" s="46" t="s">
        <v>168</v>
      </c>
      <c r="C38" s="47" t="s">
        <v>67</v>
      </c>
      <c r="D38" s="53" t="s">
        <v>108</v>
      </c>
      <c r="E38" s="48"/>
      <c r="F38" s="49"/>
      <c r="G38" s="72"/>
      <c r="H38" s="50"/>
      <c r="J38" s="120"/>
      <c r="K38" s="120"/>
    </row>
    <row r="39" spans="1:13" s="51" customFormat="1" ht="30" customHeight="1" x14ac:dyDescent="0.2">
      <c r="A39" s="52" t="s">
        <v>68</v>
      </c>
      <c r="B39" s="54" t="s">
        <v>28</v>
      </c>
      <c r="C39" s="47" t="s">
        <v>109</v>
      </c>
      <c r="D39" s="53" t="s">
        <v>2</v>
      </c>
      <c r="E39" s="48" t="s">
        <v>27</v>
      </c>
      <c r="F39" s="49">
        <v>12000</v>
      </c>
      <c r="G39" s="71"/>
      <c r="H39" s="50">
        <f t="shared" ref="H39:H40" si="4">ROUND(G39*F39,2)</f>
        <v>0</v>
      </c>
      <c r="J39" s="120"/>
      <c r="K39" s="120"/>
    </row>
    <row r="40" spans="1:13" s="51" customFormat="1" ht="30" customHeight="1" x14ac:dyDescent="0.2">
      <c r="A40" s="52"/>
      <c r="B40" s="63" t="s">
        <v>234</v>
      </c>
      <c r="C40" s="64" t="s">
        <v>392</v>
      </c>
      <c r="D40" s="65" t="s">
        <v>391</v>
      </c>
      <c r="E40" s="48" t="s">
        <v>27</v>
      </c>
      <c r="F40" s="49">
        <v>220</v>
      </c>
      <c r="G40" s="70"/>
      <c r="H40" s="50">
        <f t="shared" si="4"/>
        <v>0</v>
      </c>
      <c r="J40" s="115"/>
      <c r="K40" s="120"/>
    </row>
    <row r="41" spans="1:13" s="51" customFormat="1" ht="30" customHeight="1" x14ac:dyDescent="0.2">
      <c r="A41" s="52" t="s">
        <v>164</v>
      </c>
      <c r="B41" s="46" t="s">
        <v>235</v>
      </c>
      <c r="C41" s="64" t="s">
        <v>393</v>
      </c>
      <c r="D41" s="53" t="s">
        <v>328</v>
      </c>
      <c r="E41" s="48" t="s">
        <v>27</v>
      </c>
      <c r="F41" s="49">
        <v>300</v>
      </c>
      <c r="G41" s="71"/>
      <c r="H41" s="50">
        <f t="shared" ref="H41" si="5">ROUND(G41*F41,2)</f>
        <v>0</v>
      </c>
      <c r="J41" s="115"/>
      <c r="K41" s="120"/>
    </row>
    <row r="42" spans="1:13" ht="36" customHeight="1" x14ac:dyDescent="0.2">
      <c r="A42" s="9"/>
      <c r="B42" s="84" t="s">
        <v>2</v>
      </c>
      <c r="C42" s="82" t="s">
        <v>21</v>
      </c>
      <c r="D42" s="74"/>
      <c r="E42" s="85"/>
      <c r="F42" s="75"/>
      <c r="G42" s="72"/>
      <c r="H42" s="81"/>
    </row>
    <row r="43" spans="1:13" s="51" customFormat="1" ht="30" customHeight="1" x14ac:dyDescent="0.2">
      <c r="A43" s="45" t="s">
        <v>222</v>
      </c>
      <c r="B43" s="46" t="s">
        <v>236</v>
      </c>
      <c r="C43" s="47" t="s">
        <v>223</v>
      </c>
      <c r="D43" s="53" t="s">
        <v>70</v>
      </c>
      <c r="E43" s="48" t="s">
        <v>42</v>
      </c>
      <c r="F43" s="58">
        <v>1200</v>
      </c>
      <c r="G43" s="71"/>
      <c r="H43" s="50">
        <f>ROUND(G43*F43,2)</f>
        <v>0</v>
      </c>
      <c r="J43" s="120"/>
      <c r="K43" s="120"/>
    </row>
    <row r="44" spans="1:13" ht="36" customHeight="1" x14ac:dyDescent="0.2">
      <c r="A44" s="9"/>
      <c r="B44" s="84" t="s">
        <v>2</v>
      </c>
      <c r="C44" s="82" t="s">
        <v>22</v>
      </c>
      <c r="D44" s="74"/>
      <c r="E44" s="85"/>
      <c r="F44" s="75"/>
      <c r="G44" s="72"/>
      <c r="H44" s="81"/>
    </row>
    <row r="45" spans="1:13" s="61" customFormat="1" ht="30" customHeight="1" x14ac:dyDescent="0.2">
      <c r="A45" s="45" t="s">
        <v>56</v>
      </c>
      <c r="B45" s="46" t="s">
        <v>237</v>
      </c>
      <c r="C45" s="86" t="s">
        <v>110</v>
      </c>
      <c r="D45" s="87" t="s">
        <v>114</v>
      </c>
      <c r="E45" s="48"/>
      <c r="F45" s="58"/>
      <c r="G45" s="72"/>
      <c r="H45" s="59"/>
      <c r="J45" s="120"/>
      <c r="K45" s="120"/>
    </row>
    <row r="46" spans="1:13" s="51" customFormat="1" ht="36" customHeight="1" x14ac:dyDescent="0.2">
      <c r="A46" s="45" t="s">
        <v>57</v>
      </c>
      <c r="B46" s="54" t="s">
        <v>28</v>
      </c>
      <c r="C46" s="88" t="s">
        <v>126</v>
      </c>
      <c r="D46" s="53"/>
      <c r="E46" s="48" t="s">
        <v>32</v>
      </c>
      <c r="F46" s="58">
        <v>1</v>
      </c>
      <c r="G46" s="71"/>
      <c r="H46" s="50">
        <f t="shared" ref="H46:H50" si="6">ROUND(G46*F46,2)</f>
        <v>0</v>
      </c>
      <c r="J46" s="120"/>
      <c r="K46" s="120"/>
    </row>
    <row r="47" spans="1:13" s="51" customFormat="1" ht="36" customHeight="1" x14ac:dyDescent="0.2">
      <c r="A47" s="45" t="s">
        <v>58</v>
      </c>
      <c r="B47" s="54" t="s">
        <v>33</v>
      </c>
      <c r="C47" s="88" t="s">
        <v>127</v>
      </c>
      <c r="D47" s="53"/>
      <c r="E47" s="48" t="s">
        <v>32</v>
      </c>
      <c r="F47" s="58">
        <v>1</v>
      </c>
      <c r="G47" s="71"/>
      <c r="H47" s="50">
        <f t="shared" si="6"/>
        <v>0</v>
      </c>
      <c r="J47" s="120"/>
      <c r="K47" s="120"/>
    </row>
    <row r="48" spans="1:13" s="51" customFormat="1" ht="36" customHeight="1" x14ac:dyDescent="0.2">
      <c r="A48" s="45" t="s">
        <v>84</v>
      </c>
      <c r="B48" s="54" t="s">
        <v>43</v>
      </c>
      <c r="C48" s="88" t="s">
        <v>155</v>
      </c>
      <c r="D48" s="53"/>
      <c r="E48" s="48" t="s">
        <v>32</v>
      </c>
      <c r="F48" s="58">
        <v>1</v>
      </c>
      <c r="G48" s="71"/>
      <c r="H48" s="50">
        <f t="shared" si="6"/>
        <v>0</v>
      </c>
      <c r="J48" s="120"/>
      <c r="K48" s="120"/>
    </row>
    <row r="49" spans="1:11" s="51" customFormat="1" ht="30" customHeight="1" x14ac:dyDescent="0.2">
      <c r="A49" s="45" t="s">
        <v>111</v>
      </c>
      <c r="B49" s="54" t="s">
        <v>48</v>
      </c>
      <c r="C49" s="88" t="s">
        <v>442</v>
      </c>
      <c r="D49" s="53"/>
      <c r="E49" s="48" t="s">
        <v>32</v>
      </c>
      <c r="F49" s="58">
        <v>3</v>
      </c>
      <c r="G49" s="71"/>
      <c r="H49" s="50">
        <f t="shared" si="6"/>
        <v>0</v>
      </c>
      <c r="J49" s="120"/>
      <c r="K49" s="120"/>
    </row>
    <row r="50" spans="1:11" s="51" customFormat="1" ht="30" customHeight="1" x14ac:dyDescent="0.2">
      <c r="A50" s="45" t="s">
        <v>112</v>
      </c>
      <c r="B50" s="54" t="s">
        <v>51</v>
      </c>
      <c r="C50" s="88" t="s">
        <v>443</v>
      </c>
      <c r="D50" s="53"/>
      <c r="E50" s="48" t="s">
        <v>32</v>
      </c>
      <c r="F50" s="58">
        <v>3</v>
      </c>
      <c r="G50" s="71"/>
      <c r="H50" s="50">
        <f t="shared" si="6"/>
        <v>0</v>
      </c>
      <c r="J50" s="120"/>
      <c r="K50" s="120"/>
    </row>
    <row r="51" spans="1:11" ht="36" customHeight="1" x14ac:dyDescent="0.2">
      <c r="A51" s="9"/>
      <c r="B51" s="89" t="s">
        <v>2</v>
      </c>
      <c r="C51" s="82" t="s">
        <v>23</v>
      </c>
      <c r="D51" s="74"/>
      <c r="E51" s="85"/>
      <c r="F51" s="75"/>
      <c r="G51" s="72"/>
      <c r="H51" s="81"/>
    </row>
    <row r="52" spans="1:11" s="51" customFormat="1" ht="36" customHeight="1" x14ac:dyDescent="0.2">
      <c r="A52" s="45" t="s">
        <v>45</v>
      </c>
      <c r="B52" s="46" t="s">
        <v>238</v>
      </c>
      <c r="C52" s="88" t="s">
        <v>113</v>
      </c>
      <c r="D52" s="87" t="s">
        <v>114</v>
      </c>
      <c r="E52" s="48" t="s">
        <v>32</v>
      </c>
      <c r="F52" s="58">
        <v>15</v>
      </c>
      <c r="G52" s="71"/>
      <c r="H52" s="50">
        <f>ROUND(G52*F52,2)</f>
        <v>0</v>
      </c>
      <c r="J52" s="120"/>
      <c r="K52" s="120"/>
    </row>
    <row r="53" spans="1:11" s="51" customFormat="1" ht="30" customHeight="1" x14ac:dyDescent="0.2">
      <c r="A53" s="45" t="s">
        <v>46</v>
      </c>
      <c r="B53" s="46" t="s">
        <v>239</v>
      </c>
      <c r="C53" s="88" t="s">
        <v>115</v>
      </c>
      <c r="D53" s="87" t="s">
        <v>114</v>
      </c>
      <c r="E53" s="48"/>
      <c r="F53" s="58"/>
      <c r="G53" s="72"/>
      <c r="H53" s="59"/>
      <c r="J53" s="120"/>
      <c r="K53" s="120"/>
    </row>
    <row r="54" spans="1:11" s="51" customFormat="1" ht="30" customHeight="1" x14ac:dyDescent="0.2">
      <c r="A54" s="45" t="s">
        <v>342</v>
      </c>
      <c r="B54" s="54" t="s">
        <v>28</v>
      </c>
      <c r="C54" s="47" t="s">
        <v>343</v>
      </c>
      <c r="D54" s="53"/>
      <c r="E54" s="48" t="s">
        <v>32</v>
      </c>
      <c r="F54" s="58">
        <v>4</v>
      </c>
      <c r="G54" s="71"/>
      <c r="H54" s="50">
        <f>ROUND(G54*F54,2)</f>
        <v>0</v>
      </c>
      <c r="J54" s="120"/>
      <c r="K54" s="120"/>
    </row>
    <row r="55" spans="1:11" s="51" customFormat="1" ht="30" customHeight="1" x14ac:dyDescent="0.2">
      <c r="A55" s="45" t="s">
        <v>53</v>
      </c>
      <c r="B55" s="46" t="s">
        <v>240</v>
      </c>
      <c r="C55" s="47" t="s">
        <v>59</v>
      </c>
      <c r="D55" s="87" t="s">
        <v>114</v>
      </c>
      <c r="E55" s="48" t="s">
        <v>32</v>
      </c>
      <c r="F55" s="58">
        <v>10</v>
      </c>
      <c r="G55" s="71"/>
      <c r="H55" s="50">
        <f t="shared" ref="H55:H58" si="7">ROUND(G55*F55,2)</f>
        <v>0</v>
      </c>
      <c r="J55" s="120"/>
      <c r="K55" s="120"/>
    </row>
    <row r="56" spans="1:11" s="51" customFormat="1" ht="30" customHeight="1" x14ac:dyDescent="0.2">
      <c r="A56" s="45" t="s">
        <v>54</v>
      </c>
      <c r="B56" s="46" t="s">
        <v>241</v>
      </c>
      <c r="C56" s="47" t="s">
        <v>60</v>
      </c>
      <c r="D56" s="87" t="s">
        <v>114</v>
      </c>
      <c r="E56" s="48" t="s">
        <v>32</v>
      </c>
      <c r="F56" s="58">
        <v>1</v>
      </c>
      <c r="G56" s="71"/>
      <c r="H56" s="50">
        <f t="shared" si="7"/>
        <v>0</v>
      </c>
      <c r="J56" s="120"/>
      <c r="K56" s="120"/>
    </row>
    <row r="57" spans="1:11" s="51" customFormat="1" ht="30" customHeight="1" x14ac:dyDescent="0.2">
      <c r="A57" s="45" t="s">
        <v>55</v>
      </c>
      <c r="B57" s="46" t="s">
        <v>242</v>
      </c>
      <c r="C57" s="47" t="s">
        <v>61</v>
      </c>
      <c r="D57" s="87" t="s">
        <v>114</v>
      </c>
      <c r="E57" s="48" t="s">
        <v>32</v>
      </c>
      <c r="F57" s="58">
        <v>4</v>
      </c>
      <c r="G57" s="71"/>
      <c r="H57" s="50">
        <f t="shared" si="7"/>
        <v>0</v>
      </c>
      <c r="J57" s="120"/>
      <c r="K57" s="120"/>
    </row>
    <row r="58" spans="1:11" s="51" customFormat="1" ht="36" customHeight="1" x14ac:dyDescent="0.2">
      <c r="A58" s="45" t="s">
        <v>85</v>
      </c>
      <c r="B58" s="46" t="s">
        <v>357</v>
      </c>
      <c r="C58" s="47" t="s">
        <v>86</v>
      </c>
      <c r="D58" s="53" t="s">
        <v>114</v>
      </c>
      <c r="E58" s="48" t="s">
        <v>32</v>
      </c>
      <c r="F58" s="62">
        <v>2</v>
      </c>
      <c r="G58" s="71"/>
      <c r="H58" s="50">
        <f t="shared" si="7"/>
        <v>0</v>
      </c>
      <c r="J58" s="120"/>
      <c r="K58" s="120"/>
    </row>
    <row r="59" spans="1:11" ht="36" customHeight="1" x14ac:dyDescent="0.2">
      <c r="A59" s="9"/>
      <c r="B59" s="80" t="s">
        <v>2</v>
      </c>
      <c r="C59" s="82" t="s">
        <v>24</v>
      </c>
      <c r="D59" s="74"/>
      <c r="E59" s="83"/>
      <c r="F59" s="74"/>
      <c r="G59" s="72"/>
      <c r="H59" s="81"/>
    </row>
    <row r="60" spans="1:11" s="51" customFormat="1" ht="30" customHeight="1" x14ac:dyDescent="0.2">
      <c r="A60" s="52" t="s">
        <v>49</v>
      </c>
      <c r="B60" s="46" t="s">
        <v>358</v>
      </c>
      <c r="C60" s="47" t="s">
        <v>50</v>
      </c>
      <c r="D60" s="53" t="s">
        <v>395</v>
      </c>
      <c r="E60" s="48"/>
      <c r="F60" s="49"/>
      <c r="G60" s="72"/>
      <c r="H60" s="50"/>
      <c r="J60" s="120"/>
      <c r="K60" s="120"/>
    </row>
    <row r="61" spans="1:11" s="51" customFormat="1" ht="30" customHeight="1" x14ac:dyDescent="0.2">
      <c r="A61" s="52" t="s">
        <v>72</v>
      </c>
      <c r="B61" s="54" t="s">
        <v>28</v>
      </c>
      <c r="C61" s="47" t="s">
        <v>73</v>
      </c>
      <c r="D61" s="53"/>
      <c r="E61" s="48" t="s">
        <v>27</v>
      </c>
      <c r="F61" s="49">
        <v>400</v>
      </c>
      <c r="G61" s="71"/>
      <c r="H61" s="50">
        <f>ROUND(G61*F61,2)</f>
        <v>0</v>
      </c>
      <c r="J61" s="120"/>
      <c r="K61" s="120"/>
    </row>
    <row r="62" spans="1:11" s="23" customFormat="1" ht="36" customHeight="1" thickBot="1" x14ac:dyDescent="0.25">
      <c r="A62" s="24"/>
      <c r="B62" s="90" t="s">
        <v>12</v>
      </c>
      <c r="C62" s="165" t="str">
        <f>C6</f>
        <v>NORTH BOUND ST ANNE'S ROAD - 90M SOUTH OF NOVAVISTA DRIVE TO 220M NORTH OF MEADOWOOD DRIVE</v>
      </c>
      <c r="D62" s="163"/>
      <c r="E62" s="163"/>
      <c r="F62" s="164"/>
      <c r="G62" s="139" t="s">
        <v>17</v>
      </c>
      <c r="H62" s="91">
        <f>SUM(H6:H61)</f>
        <v>0</v>
      </c>
      <c r="J62" s="117"/>
    </row>
    <row r="63" spans="1:11" s="23" customFormat="1" ht="36" customHeight="1" thickTop="1" x14ac:dyDescent="0.2">
      <c r="A63" s="22"/>
      <c r="B63" s="78" t="s">
        <v>13</v>
      </c>
      <c r="C63" s="153" t="s">
        <v>267</v>
      </c>
      <c r="D63" s="154"/>
      <c r="E63" s="154"/>
      <c r="F63" s="155"/>
      <c r="G63" s="72"/>
      <c r="H63" s="79"/>
      <c r="J63" s="113"/>
    </row>
    <row r="64" spans="1:11" ht="36" customHeight="1" x14ac:dyDescent="0.2">
      <c r="A64" s="9"/>
      <c r="B64" s="80" t="s">
        <v>2</v>
      </c>
      <c r="C64" s="76" t="s">
        <v>19</v>
      </c>
      <c r="D64" s="74"/>
      <c r="E64" s="75" t="s">
        <v>2</v>
      </c>
      <c r="F64" s="75" t="s">
        <v>2</v>
      </c>
      <c r="G64" s="72"/>
      <c r="H64" s="81"/>
    </row>
    <row r="65" spans="1:11" s="51" customFormat="1" ht="30" customHeight="1" x14ac:dyDescent="0.2">
      <c r="A65" s="45" t="s">
        <v>30</v>
      </c>
      <c r="B65" s="46" t="s">
        <v>87</v>
      </c>
      <c r="C65" s="47" t="s">
        <v>31</v>
      </c>
      <c r="D65" s="53" t="s">
        <v>140</v>
      </c>
      <c r="E65" s="48" t="s">
        <v>27</v>
      </c>
      <c r="F65" s="49">
        <v>40</v>
      </c>
      <c r="G65" s="71"/>
      <c r="H65" s="50">
        <f t="shared" ref="H65" si="8">ROUND(G65*F65,2)</f>
        <v>0</v>
      </c>
      <c r="J65" s="120"/>
      <c r="K65" s="120"/>
    </row>
    <row r="66" spans="1:11" ht="36" customHeight="1" x14ac:dyDescent="0.2">
      <c r="A66" s="9"/>
      <c r="B66" s="80" t="s">
        <v>2</v>
      </c>
      <c r="C66" s="82" t="s">
        <v>132</v>
      </c>
      <c r="D66" s="74"/>
      <c r="E66" s="83"/>
      <c r="F66" s="74"/>
      <c r="G66" s="72"/>
      <c r="H66" s="81"/>
      <c r="J66" s="113"/>
    </row>
    <row r="67" spans="1:11" s="51" customFormat="1" ht="30" customHeight="1" x14ac:dyDescent="0.2">
      <c r="A67" s="52"/>
      <c r="B67" s="63" t="s">
        <v>169</v>
      </c>
      <c r="C67" s="64" t="s">
        <v>163</v>
      </c>
      <c r="D67" s="65" t="s">
        <v>394</v>
      </c>
      <c r="E67" s="48" t="s">
        <v>27</v>
      </c>
      <c r="F67" s="69">
        <v>6130</v>
      </c>
      <c r="G67" s="71"/>
      <c r="H67" s="50">
        <f>ROUND(G67*F67,2)</f>
        <v>0</v>
      </c>
      <c r="J67" s="115"/>
      <c r="K67" s="120"/>
    </row>
    <row r="68" spans="1:11" s="51" customFormat="1" ht="30" customHeight="1" x14ac:dyDescent="0.2">
      <c r="A68" s="52" t="s">
        <v>141</v>
      </c>
      <c r="B68" s="46" t="s">
        <v>170</v>
      </c>
      <c r="C68" s="47" t="s">
        <v>142</v>
      </c>
      <c r="D68" s="53" t="s">
        <v>400</v>
      </c>
      <c r="E68" s="48"/>
      <c r="F68" s="49"/>
      <c r="G68" s="72"/>
      <c r="H68" s="50"/>
      <c r="J68" s="120"/>
      <c r="K68" s="120"/>
    </row>
    <row r="69" spans="1:11" s="51" customFormat="1" ht="36" customHeight="1" x14ac:dyDescent="0.2">
      <c r="A69" s="52" t="s">
        <v>143</v>
      </c>
      <c r="B69" s="54" t="s">
        <v>28</v>
      </c>
      <c r="C69" s="47" t="s">
        <v>410</v>
      </c>
      <c r="D69" s="53" t="s">
        <v>2</v>
      </c>
      <c r="E69" s="48" t="s">
        <v>27</v>
      </c>
      <c r="F69" s="69">
        <v>40</v>
      </c>
      <c r="G69" s="71"/>
      <c r="H69" s="50">
        <f>ROUND(G69*F69,2)</f>
        <v>0</v>
      </c>
      <c r="J69" s="127"/>
      <c r="K69" s="120"/>
    </row>
    <row r="70" spans="1:11" s="51" customFormat="1" ht="30" customHeight="1" x14ac:dyDescent="0.2">
      <c r="A70" s="52" t="s">
        <v>145</v>
      </c>
      <c r="B70" s="46" t="s">
        <v>116</v>
      </c>
      <c r="C70" s="47" t="s">
        <v>146</v>
      </c>
      <c r="D70" s="53" t="s">
        <v>400</v>
      </c>
      <c r="E70" s="48"/>
      <c r="F70" s="69"/>
      <c r="G70" s="72"/>
      <c r="H70" s="50"/>
      <c r="J70" s="120"/>
      <c r="K70" s="120"/>
    </row>
    <row r="71" spans="1:11" s="51" customFormat="1" ht="30" customHeight="1" x14ac:dyDescent="0.2">
      <c r="A71" s="52" t="s">
        <v>147</v>
      </c>
      <c r="B71" s="54" t="s">
        <v>28</v>
      </c>
      <c r="C71" s="47" t="s">
        <v>407</v>
      </c>
      <c r="D71" s="53" t="s">
        <v>2</v>
      </c>
      <c r="E71" s="48" t="s">
        <v>27</v>
      </c>
      <c r="F71" s="69">
        <v>10</v>
      </c>
      <c r="G71" s="71"/>
      <c r="H71" s="50">
        <f t="shared" ref="H71:H73" si="9">ROUND(G71*F71,2)</f>
        <v>0</v>
      </c>
      <c r="J71" s="120"/>
      <c r="K71" s="120"/>
    </row>
    <row r="72" spans="1:11" s="51" customFormat="1" ht="30" customHeight="1" x14ac:dyDescent="0.2">
      <c r="A72" s="52" t="s">
        <v>148</v>
      </c>
      <c r="B72" s="54" t="s">
        <v>33</v>
      </c>
      <c r="C72" s="47" t="s">
        <v>408</v>
      </c>
      <c r="D72" s="53" t="s">
        <v>2</v>
      </c>
      <c r="E72" s="48" t="s">
        <v>27</v>
      </c>
      <c r="F72" s="69">
        <v>20</v>
      </c>
      <c r="G72" s="71"/>
      <c r="H72" s="50">
        <f t="shared" si="9"/>
        <v>0</v>
      </c>
      <c r="J72" s="120"/>
      <c r="K72" s="120"/>
    </row>
    <row r="73" spans="1:11" s="51" customFormat="1" ht="30" customHeight="1" x14ac:dyDescent="0.2">
      <c r="A73" s="52" t="s">
        <v>149</v>
      </c>
      <c r="B73" s="54" t="s">
        <v>43</v>
      </c>
      <c r="C73" s="47" t="s">
        <v>409</v>
      </c>
      <c r="D73" s="53" t="s">
        <v>2</v>
      </c>
      <c r="E73" s="48" t="s">
        <v>27</v>
      </c>
      <c r="F73" s="69">
        <v>30</v>
      </c>
      <c r="G73" s="71"/>
      <c r="H73" s="50">
        <f t="shared" si="9"/>
        <v>0</v>
      </c>
      <c r="J73" s="120"/>
      <c r="K73" s="120"/>
    </row>
    <row r="74" spans="1:11" s="51" customFormat="1" ht="30" customHeight="1" x14ac:dyDescent="0.2">
      <c r="A74" s="52" t="s">
        <v>91</v>
      </c>
      <c r="B74" s="46" t="s">
        <v>117</v>
      </c>
      <c r="C74" s="47" t="s">
        <v>92</v>
      </c>
      <c r="D74" s="53" t="s">
        <v>400</v>
      </c>
      <c r="E74" s="48"/>
      <c r="F74" s="49"/>
      <c r="G74" s="72"/>
      <c r="H74" s="50"/>
      <c r="J74" s="120"/>
      <c r="K74" s="120"/>
    </row>
    <row r="75" spans="1:11" s="51" customFormat="1" ht="30" customHeight="1" x14ac:dyDescent="0.2">
      <c r="A75" s="52" t="s">
        <v>144</v>
      </c>
      <c r="B75" s="54" t="s">
        <v>28</v>
      </c>
      <c r="C75" s="47" t="s">
        <v>403</v>
      </c>
      <c r="D75" s="53" t="s">
        <v>2</v>
      </c>
      <c r="E75" s="48" t="s">
        <v>27</v>
      </c>
      <c r="F75" s="49">
        <v>40</v>
      </c>
      <c r="G75" s="71"/>
      <c r="H75" s="50">
        <f>ROUND(G75*F75,2)</f>
        <v>0</v>
      </c>
      <c r="J75" s="120"/>
      <c r="K75" s="120"/>
    </row>
    <row r="76" spans="1:11" s="51" customFormat="1" ht="36" customHeight="1" x14ac:dyDescent="0.2">
      <c r="A76" s="52" t="s">
        <v>93</v>
      </c>
      <c r="B76" s="55" t="s">
        <v>337</v>
      </c>
      <c r="C76" s="47" t="s">
        <v>94</v>
      </c>
      <c r="D76" s="53" t="s">
        <v>400</v>
      </c>
      <c r="E76" s="48"/>
      <c r="F76" s="49"/>
      <c r="G76" s="72"/>
      <c r="H76" s="50"/>
      <c r="J76" s="120"/>
      <c r="K76" s="120"/>
    </row>
    <row r="77" spans="1:11" s="51" customFormat="1" ht="30" customHeight="1" x14ac:dyDescent="0.2">
      <c r="A77" s="52" t="s">
        <v>150</v>
      </c>
      <c r="B77" s="54" t="s">
        <v>28</v>
      </c>
      <c r="C77" s="47" t="s">
        <v>404</v>
      </c>
      <c r="D77" s="53" t="s">
        <v>2</v>
      </c>
      <c r="E77" s="48" t="s">
        <v>27</v>
      </c>
      <c r="F77" s="49">
        <v>10</v>
      </c>
      <c r="G77" s="71"/>
      <c r="H77" s="50">
        <f t="shared" ref="H77:H80" si="10">ROUND(G77*F77,2)</f>
        <v>0</v>
      </c>
      <c r="J77" s="120"/>
      <c r="K77" s="120"/>
    </row>
    <row r="78" spans="1:11" s="51" customFormat="1" ht="30" customHeight="1" x14ac:dyDescent="0.2">
      <c r="A78" s="52" t="s">
        <v>151</v>
      </c>
      <c r="B78" s="54" t="s">
        <v>33</v>
      </c>
      <c r="C78" s="47" t="s">
        <v>405</v>
      </c>
      <c r="D78" s="53" t="s">
        <v>2</v>
      </c>
      <c r="E78" s="48" t="s">
        <v>27</v>
      </c>
      <c r="F78" s="49">
        <v>20</v>
      </c>
      <c r="G78" s="71"/>
      <c r="H78" s="50">
        <f t="shared" si="10"/>
        <v>0</v>
      </c>
      <c r="J78" s="120"/>
      <c r="K78" s="120"/>
    </row>
    <row r="79" spans="1:11" s="51" customFormat="1" ht="30" customHeight="1" x14ac:dyDescent="0.2">
      <c r="A79" s="52" t="s">
        <v>152</v>
      </c>
      <c r="B79" s="54" t="s">
        <v>43</v>
      </c>
      <c r="C79" s="47" t="s">
        <v>406</v>
      </c>
      <c r="D79" s="53" t="s">
        <v>2</v>
      </c>
      <c r="E79" s="48" t="s">
        <v>27</v>
      </c>
      <c r="F79" s="49">
        <v>30</v>
      </c>
      <c r="G79" s="71"/>
      <c r="H79" s="50">
        <f t="shared" si="10"/>
        <v>0</v>
      </c>
      <c r="J79" s="120"/>
      <c r="K79" s="120"/>
    </row>
    <row r="80" spans="1:11" s="51" customFormat="1" ht="30" customHeight="1" x14ac:dyDescent="0.2">
      <c r="A80" s="52"/>
      <c r="B80" s="63" t="s">
        <v>218</v>
      </c>
      <c r="C80" s="64" t="s">
        <v>162</v>
      </c>
      <c r="D80" s="65" t="s">
        <v>215</v>
      </c>
      <c r="E80" s="48" t="s">
        <v>27</v>
      </c>
      <c r="F80" s="69">
        <v>100</v>
      </c>
      <c r="G80" s="71"/>
      <c r="H80" s="50">
        <f t="shared" si="10"/>
        <v>0</v>
      </c>
      <c r="J80" s="115"/>
      <c r="K80" s="120"/>
    </row>
    <row r="81" spans="1:11" s="51" customFormat="1" ht="30" customHeight="1" x14ac:dyDescent="0.2">
      <c r="A81" s="52" t="s">
        <v>34</v>
      </c>
      <c r="B81" s="46" t="s">
        <v>118</v>
      </c>
      <c r="C81" s="47" t="s">
        <v>35</v>
      </c>
      <c r="D81" s="53" t="s">
        <v>74</v>
      </c>
      <c r="E81" s="48"/>
      <c r="F81" s="49"/>
      <c r="G81" s="72"/>
      <c r="H81" s="50"/>
      <c r="J81" s="120"/>
      <c r="K81" s="120"/>
    </row>
    <row r="82" spans="1:11" s="51" customFormat="1" ht="30" customHeight="1" x14ac:dyDescent="0.2">
      <c r="A82" s="52" t="s">
        <v>75</v>
      </c>
      <c r="B82" s="54" t="s">
        <v>28</v>
      </c>
      <c r="C82" s="47" t="s">
        <v>76</v>
      </c>
      <c r="D82" s="53" t="s">
        <v>2</v>
      </c>
      <c r="E82" s="48" t="s">
        <v>32</v>
      </c>
      <c r="F82" s="49">
        <v>200</v>
      </c>
      <c r="G82" s="71"/>
      <c r="H82" s="50">
        <f>ROUND(G82*F82,2)</f>
        <v>0</v>
      </c>
      <c r="J82" s="120"/>
      <c r="K82" s="120"/>
    </row>
    <row r="83" spans="1:11" s="51" customFormat="1" ht="30" customHeight="1" x14ac:dyDescent="0.2">
      <c r="A83" s="52" t="s">
        <v>36</v>
      </c>
      <c r="B83" s="46" t="s">
        <v>359</v>
      </c>
      <c r="C83" s="47" t="s">
        <v>37</v>
      </c>
      <c r="D83" s="53" t="s">
        <v>74</v>
      </c>
      <c r="E83" s="48"/>
      <c r="F83" s="49"/>
      <c r="G83" s="72"/>
      <c r="H83" s="50"/>
      <c r="J83" s="120"/>
      <c r="K83" s="120"/>
    </row>
    <row r="84" spans="1:11" s="51" customFormat="1" ht="30" customHeight="1" x14ac:dyDescent="0.2">
      <c r="A84" s="52" t="s">
        <v>38</v>
      </c>
      <c r="B84" s="54" t="s">
        <v>28</v>
      </c>
      <c r="C84" s="47" t="s">
        <v>39</v>
      </c>
      <c r="D84" s="53" t="s">
        <v>2</v>
      </c>
      <c r="E84" s="48" t="s">
        <v>32</v>
      </c>
      <c r="F84" s="49">
        <v>100</v>
      </c>
      <c r="G84" s="71"/>
      <c r="H84" s="50">
        <f>ROUND(G84*F84,2)</f>
        <v>0</v>
      </c>
      <c r="J84" s="120"/>
      <c r="K84" s="120"/>
    </row>
    <row r="85" spans="1:11" s="51" customFormat="1" ht="30" customHeight="1" x14ac:dyDescent="0.2">
      <c r="A85" s="52" t="s">
        <v>40</v>
      </c>
      <c r="B85" s="54" t="s">
        <v>33</v>
      </c>
      <c r="C85" s="47" t="s">
        <v>41</v>
      </c>
      <c r="D85" s="53" t="s">
        <v>2</v>
      </c>
      <c r="E85" s="48" t="s">
        <v>32</v>
      </c>
      <c r="F85" s="49">
        <v>120</v>
      </c>
      <c r="G85" s="71"/>
      <c r="H85" s="50">
        <f>ROUND(G85*F85,2)</f>
        <v>0</v>
      </c>
      <c r="J85" s="120"/>
      <c r="K85" s="120"/>
    </row>
    <row r="86" spans="1:11" s="51" customFormat="1" ht="30" customHeight="1" x14ac:dyDescent="0.2">
      <c r="A86" s="52" t="s">
        <v>95</v>
      </c>
      <c r="B86" s="46" t="s">
        <v>171</v>
      </c>
      <c r="C86" s="47" t="s">
        <v>96</v>
      </c>
      <c r="D86" s="53" t="s">
        <v>401</v>
      </c>
      <c r="E86" s="48"/>
      <c r="F86" s="49"/>
      <c r="G86" s="72"/>
      <c r="H86" s="50"/>
      <c r="J86" s="120"/>
      <c r="K86" s="120"/>
    </row>
    <row r="87" spans="1:11" s="51" customFormat="1" ht="30" customHeight="1" x14ac:dyDescent="0.2">
      <c r="A87" s="52" t="s">
        <v>97</v>
      </c>
      <c r="B87" s="54" t="s">
        <v>28</v>
      </c>
      <c r="C87" s="47" t="s">
        <v>411</v>
      </c>
      <c r="D87" s="53" t="s">
        <v>98</v>
      </c>
      <c r="E87" s="48"/>
      <c r="F87" s="49"/>
      <c r="G87" s="72"/>
      <c r="H87" s="50"/>
      <c r="J87" s="120"/>
      <c r="K87" s="120"/>
    </row>
    <row r="88" spans="1:11" s="51" customFormat="1" ht="30" customHeight="1" x14ac:dyDescent="0.2">
      <c r="A88" s="52" t="s">
        <v>99</v>
      </c>
      <c r="B88" s="57" t="s">
        <v>62</v>
      </c>
      <c r="C88" s="47" t="s">
        <v>100</v>
      </c>
      <c r="D88" s="53"/>
      <c r="E88" s="48" t="s">
        <v>27</v>
      </c>
      <c r="F88" s="49">
        <v>10</v>
      </c>
      <c r="G88" s="71"/>
      <c r="H88" s="50">
        <f t="shared" ref="H88:H89" si="11">ROUND(G88*F88,2)</f>
        <v>0</v>
      </c>
      <c r="J88" s="120"/>
      <c r="K88" s="120"/>
    </row>
    <row r="89" spans="1:11" s="51" customFormat="1" ht="30" customHeight="1" x14ac:dyDescent="0.2">
      <c r="A89" s="52" t="s">
        <v>159</v>
      </c>
      <c r="B89" s="54" t="s">
        <v>33</v>
      </c>
      <c r="C89" s="47" t="s">
        <v>415</v>
      </c>
      <c r="D89" s="53" t="s">
        <v>82</v>
      </c>
      <c r="E89" s="48" t="s">
        <v>27</v>
      </c>
      <c r="F89" s="49">
        <v>10</v>
      </c>
      <c r="G89" s="71"/>
      <c r="H89" s="50">
        <f t="shared" si="11"/>
        <v>0</v>
      </c>
      <c r="J89" s="120"/>
      <c r="K89" s="120"/>
    </row>
    <row r="90" spans="1:11" s="51" customFormat="1" ht="30" customHeight="1" x14ac:dyDescent="0.2">
      <c r="A90" s="52" t="s">
        <v>65</v>
      </c>
      <c r="B90" s="46" t="s">
        <v>172</v>
      </c>
      <c r="C90" s="47" t="s">
        <v>44</v>
      </c>
      <c r="D90" s="53" t="s">
        <v>402</v>
      </c>
      <c r="E90" s="48"/>
      <c r="F90" s="49"/>
      <c r="G90" s="72"/>
      <c r="H90" s="50"/>
      <c r="J90" s="120"/>
      <c r="K90" s="120"/>
    </row>
    <row r="91" spans="1:11" s="51" customFormat="1" ht="30" customHeight="1" x14ac:dyDescent="0.2">
      <c r="A91" s="52" t="s">
        <v>228</v>
      </c>
      <c r="B91" s="54" t="s">
        <v>28</v>
      </c>
      <c r="C91" s="47" t="s">
        <v>416</v>
      </c>
      <c r="D91" s="53" t="s">
        <v>125</v>
      </c>
      <c r="E91" s="48"/>
      <c r="F91" s="49"/>
      <c r="G91" s="72"/>
      <c r="H91" s="50"/>
      <c r="J91" s="115"/>
      <c r="K91" s="120"/>
    </row>
    <row r="92" spans="1:11" s="51" customFormat="1" ht="30" customHeight="1" x14ac:dyDescent="0.2">
      <c r="A92" s="67" t="s">
        <v>124</v>
      </c>
      <c r="B92" s="57" t="s">
        <v>62</v>
      </c>
      <c r="C92" s="47" t="s">
        <v>129</v>
      </c>
      <c r="D92" s="53"/>
      <c r="E92" s="48" t="s">
        <v>42</v>
      </c>
      <c r="F92" s="49">
        <v>10</v>
      </c>
      <c r="G92" s="71"/>
      <c r="H92" s="50">
        <f>ROUND(G92*F92,2)</f>
        <v>0</v>
      </c>
      <c r="J92" s="115"/>
      <c r="K92" s="120"/>
    </row>
    <row r="93" spans="1:11" s="56" customFormat="1" ht="36" customHeight="1" x14ac:dyDescent="0.2">
      <c r="A93" s="77" t="s">
        <v>258</v>
      </c>
      <c r="B93" s="54" t="s">
        <v>33</v>
      </c>
      <c r="C93" s="47" t="s">
        <v>417</v>
      </c>
      <c r="D93" s="53" t="s">
        <v>257</v>
      </c>
      <c r="E93" s="48" t="s">
        <v>42</v>
      </c>
      <c r="F93" s="49">
        <v>40</v>
      </c>
      <c r="G93" s="71"/>
      <c r="H93" s="50">
        <f>ROUND(G93*F93,2)</f>
        <v>0</v>
      </c>
      <c r="J93" s="114"/>
      <c r="K93" s="121"/>
    </row>
    <row r="94" spans="1:11" s="51" customFormat="1" ht="30" customHeight="1" x14ac:dyDescent="0.2">
      <c r="A94" s="52" t="s">
        <v>216</v>
      </c>
      <c r="B94" s="54" t="s">
        <v>43</v>
      </c>
      <c r="C94" s="47" t="s">
        <v>418</v>
      </c>
      <c r="D94" s="53" t="s">
        <v>217</v>
      </c>
      <c r="E94" s="48" t="s">
        <v>42</v>
      </c>
      <c r="F94" s="49">
        <v>10</v>
      </c>
      <c r="G94" s="71"/>
      <c r="H94" s="50">
        <f t="shared" ref="H94:H95" si="12">ROUND(G94*F94,2)</f>
        <v>0</v>
      </c>
      <c r="J94" s="120"/>
      <c r="K94" s="120"/>
    </row>
    <row r="95" spans="1:11" s="56" customFormat="1" ht="30" customHeight="1" x14ac:dyDescent="0.2">
      <c r="A95" s="77" t="s">
        <v>253</v>
      </c>
      <c r="B95" s="54" t="s">
        <v>48</v>
      </c>
      <c r="C95" s="47" t="s">
        <v>421</v>
      </c>
      <c r="D95" s="53" t="s">
        <v>254</v>
      </c>
      <c r="E95" s="48" t="s">
        <v>42</v>
      </c>
      <c r="F95" s="49">
        <v>30</v>
      </c>
      <c r="G95" s="71"/>
      <c r="H95" s="50">
        <f t="shared" si="12"/>
        <v>0</v>
      </c>
      <c r="J95" s="121"/>
      <c r="K95" s="121"/>
    </row>
    <row r="96" spans="1:11" ht="36" customHeight="1" x14ac:dyDescent="0.2">
      <c r="A96" s="9"/>
      <c r="B96" s="84" t="s">
        <v>2</v>
      </c>
      <c r="C96" s="82" t="s">
        <v>21</v>
      </c>
      <c r="D96" s="74"/>
      <c r="E96" s="85"/>
      <c r="F96" s="75"/>
      <c r="G96" s="72"/>
      <c r="H96" s="81"/>
    </row>
    <row r="97" spans="1:11" s="51" customFormat="1" ht="30" customHeight="1" x14ac:dyDescent="0.2">
      <c r="A97" s="45" t="s">
        <v>130</v>
      </c>
      <c r="B97" s="46" t="s">
        <v>360</v>
      </c>
      <c r="C97" s="47" t="s">
        <v>131</v>
      </c>
      <c r="D97" s="53" t="s">
        <v>70</v>
      </c>
      <c r="E97" s="48" t="s">
        <v>42</v>
      </c>
      <c r="F97" s="58">
        <v>400</v>
      </c>
      <c r="G97" s="71"/>
      <c r="H97" s="50">
        <f>ROUND(G97*F97,2)</f>
        <v>0</v>
      </c>
      <c r="J97" s="124"/>
      <c r="K97" s="120"/>
    </row>
    <row r="98" spans="1:11" s="51" customFormat="1" ht="30" customHeight="1" x14ac:dyDescent="0.2">
      <c r="A98" s="45" t="s">
        <v>265</v>
      </c>
      <c r="B98" s="46" t="s">
        <v>361</v>
      </c>
      <c r="C98" s="47" t="s">
        <v>263</v>
      </c>
      <c r="D98" s="53" t="s">
        <v>70</v>
      </c>
      <c r="E98" s="48"/>
      <c r="F98" s="58"/>
      <c r="G98" s="72"/>
      <c r="H98" s="81"/>
      <c r="J98" s="120"/>
      <c r="K98" s="120"/>
    </row>
    <row r="99" spans="1:11" s="51" customFormat="1" ht="30" customHeight="1" x14ac:dyDescent="0.2">
      <c r="A99" s="45" t="s">
        <v>333</v>
      </c>
      <c r="B99" s="54" t="s">
        <v>28</v>
      </c>
      <c r="C99" s="47" t="s">
        <v>266</v>
      </c>
      <c r="D99" s="53"/>
      <c r="E99" s="48" t="s">
        <v>42</v>
      </c>
      <c r="F99" s="58">
        <v>100</v>
      </c>
      <c r="G99" s="71"/>
      <c r="H99" s="50">
        <f>ROUND(G99*F99,2)</f>
        <v>0</v>
      </c>
      <c r="J99" s="115"/>
      <c r="K99" s="120"/>
    </row>
    <row r="100" spans="1:11" ht="36" customHeight="1" x14ac:dyDescent="0.2">
      <c r="A100" s="9"/>
      <c r="B100" s="84" t="s">
        <v>2</v>
      </c>
      <c r="C100" s="82" t="s">
        <v>22</v>
      </c>
      <c r="D100" s="74"/>
      <c r="E100" s="85"/>
      <c r="F100" s="75"/>
      <c r="G100" s="72"/>
      <c r="H100" s="81"/>
    </row>
    <row r="101" spans="1:11" s="61" customFormat="1" ht="30" customHeight="1" x14ac:dyDescent="0.2">
      <c r="A101" s="45" t="s">
        <v>56</v>
      </c>
      <c r="B101" s="46" t="s">
        <v>173</v>
      </c>
      <c r="C101" s="86" t="s">
        <v>110</v>
      </c>
      <c r="D101" s="87" t="s">
        <v>114</v>
      </c>
      <c r="E101" s="48"/>
      <c r="F101" s="58"/>
      <c r="G101" s="72"/>
      <c r="H101" s="59"/>
      <c r="J101" s="120"/>
      <c r="K101" s="120"/>
    </row>
    <row r="102" spans="1:11" s="51" customFormat="1" ht="30" customHeight="1" x14ac:dyDescent="0.2">
      <c r="A102" s="45" t="s">
        <v>111</v>
      </c>
      <c r="B102" s="54" t="s">
        <v>28</v>
      </c>
      <c r="C102" s="88" t="s">
        <v>442</v>
      </c>
      <c r="D102" s="53"/>
      <c r="E102" s="48" t="s">
        <v>32</v>
      </c>
      <c r="F102" s="58">
        <v>1</v>
      </c>
      <c r="G102" s="71"/>
      <c r="H102" s="50">
        <f t="shared" ref="H102:H103" si="13">ROUND(G102*F102,2)</f>
        <v>0</v>
      </c>
      <c r="J102" s="120"/>
      <c r="K102" s="120"/>
    </row>
    <row r="103" spans="1:11" s="51" customFormat="1" ht="30" customHeight="1" x14ac:dyDescent="0.2">
      <c r="A103" s="45" t="s">
        <v>112</v>
      </c>
      <c r="B103" s="54" t="s">
        <v>33</v>
      </c>
      <c r="C103" s="88" t="s">
        <v>443</v>
      </c>
      <c r="D103" s="53"/>
      <c r="E103" s="48" t="s">
        <v>32</v>
      </c>
      <c r="F103" s="58">
        <v>1</v>
      </c>
      <c r="G103" s="71"/>
      <c r="H103" s="50">
        <f t="shared" si="13"/>
        <v>0</v>
      </c>
      <c r="J103" s="120"/>
      <c r="K103" s="120"/>
    </row>
    <row r="104" spans="1:11" ht="36" customHeight="1" x14ac:dyDescent="0.2">
      <c r="A104" s="9"/>
      <c r="B104" s="89" t="s">
        <v>2</v>
      </c>
      <c r="C104" s="82" t="s">
        <v>23</v>
      </c>
      <c r="D104" s="74"/>
      <c r="E104" s="85"/>
      <c r="F104" s="75"/>
      <c r="G104" s="72"/>
      <c r="H104" s="81"/>
    </row>
    <row r="105" spans="1:11" s="51" customFormat="1" ht="30" customHeight="1" x14ac:dyDescent="0.2">
      <c r="A105" s="45" t="s">
        <v>45</v>
      </c>
      <c r="B105" s="46" t="s">
        <v>174</v>
      </c>
      <c r="C105" s="88" t="s">
        <v>113</v>
      </c>
      <c r="D105" s="87" t="s">
        <v>114</v>
      </c>
      <c r="E105" s="48" t="s">
        <v>32</v>
      </c>
      <c r="F105" s="58">
        <v>6</v>
      </c>
      <c r="G105" s="71"/>
      <c r="H105" s="50">
        <f>ROUND(G105*F105,2)</f>
        <v>0</v>
      </c>
      <c r="J105" s="120"/>
      <c r="K105" s="120"/>
    </row>
    <row r="106" spans="1:11" s="51" customFormat="1" ht="30" customHeight="1" x14ac:dyDescent="0.2">
      <c r="A106" s="45" t="s">
        <v>53</v>
      </c>
      <c r="B106" s="46" t="s">
        <v>121</v>
      </c>
      <c r="C106" s="47" t="s">
        <v>59</v>
      </c>
      <c r="D106" s="60" t="s">
        <v>114</v>
      </c>
      <c r="E106" s="48" t="s">
        <v>32</v>
      </c>
      <c r="F106" s="58">
        <v>2</v>
      </c>
      <c r="G106" s="71"/>
      <c r="H106" s="50">
        <f t="shared" ref="H106" si="14">ROUND(G106*F106,2)</f>
        <v>0</v>
      </c>
      <c r="J106" s="120"/>
      <c r="K106" s="120"/>
    </row>
    <row r="107" spans="1:11" ht="36" customHeight="1" x14ac:dyDescent="0.2">
      <c r="A107" s="9"/>
      <c r="B107" s="80" t="s">
        <v>2</v>
      </c>
      <c r="C107" s="82" t="s">
        <v>24</v>
      </c>
      <c r="D107" s="74"/>
      <c r="E107" s="83"/>
      <c r="F107" s="74"/>
      <c r="G107" s="72"/>
      <c r="H107" s="81"/>
    </row>
    <row r="108" spans="1:11" s="51" customFormat="1" ht="30" customHeight="1" x14ac:dyDescent="0.2">
      <c r="A108" s="52" t="s">
        <v>225</v>
      </c>
      <c r="B108" s="46" t="s">
        <v>362</v>
      </c>
      <c r="C108" s="47" t="s">
        <v>226</v>
      </c>
      <c r="D108" s="53" t="s">
        <v>396</v>
      </c>
      <c r="E108" s="48" t="s">
        <v>27</v>
      </c>
      <c r="F108" s="49">
        <v>40</v>
      </c>
      <c r="G108" s="71"/>
      <c r="H108" s="50">
        <f>ROUND(G108*F108,2)</f>
        <v>0</v>
      </c>
      <c r="J108" s="120"/>
      <c r="K108" s="120"/>
    </row>
    <row r="109" spans="1:11" s="23" customFormat="1" ht="36" customHeight="1" thickBot="1" x14ac:dyDescent="0.25">
      <c r="A109" s="24"/>
      <c r="B109" s="21" t="s">
        <v>13</v>
      </c>
      <c r="C109" s="156" t="str">
        <f>C63</f>
        <v>NORTH BOUND KENASTON BOULEVARD - FROM McGILLIVRAY BOULEVARD TO SOUTH LIMIT OF RAILWAY CROSSING</v>
      </c>
      <c r="D109" s="157"/>
      <c r="E109" s="157"/>
      <c r="F109" s="158"/>
      <c r="G109" s="91" t="s">
        <v>17</v>
      </c>
      <c r="H109" s="24">
        <f>SUM(H63:H108)</f>
        <v>0</v>
      </c>
      <c r="J109" s="113"/>
    </row>
    <row r="110" spans="1:11" s="23" customFormat="1" ht="36" customHeight="1" thickTop="1" x14ac:dyDescent="0.2">
      <c r="A110" s="22"/>
      <c r="B110" s="78" t="s">
        <v>14</v>
      </c>
      <c r="C110" s="153" t="s">
        <v>268</v>
      </c>
      <c r="D110" s="154"/>
      <c r="E110" s="154"/>
      <c r="F110" s="155"/>
      <c r="G110" s="72"/>
      <c r="H110" s="79"/>
      <c r="J110" s="113"/>
    </row>
    <row r="111" spans="1:11" ht="36" customHeight="1" x14ac:dyDescent="0.2">
      <c r="A111" s="9"/>
      <c r="B111" s="80" t="s">
        <v>2</v>
      </c>
      <c r="C111" s="76" t="s">
        <v>19</v>
      </c>
      <c r="D111" s="74"/>
      <c r="E111" s="75" t="s">
        <v>2</v>
      </c>
      <c r="F111" s="75" t="s">
        <v>2</v>
      </c>
      <c r="G111" s="72"/>
      <c r="H111" s="81"/>
      <c r="J111" s="113"/>
    </row>
    <row r="112" spans="1:11" s="51" customFormat="1" ht="30" customHeight="1" x14ac:dyDescent="0.2">
      <c r="A112" s="45" t="s">
        <v>30</v>
      </c>
      <c r="B112" s="46" t="s">
        <v>175</v>
      </c>
      <c r="C112" s="47" t="s">
        <v>31</v>
      </c>
      <c r="D112" s="53" t="s">
        <v>140</v>
      </c>
      <c r="E112" s="48" t="s">
        <v>27</v>
      </c>
      <c r="F112" s="49">
        <v>40</v>
      </c>
      <c r="G112" s="71"/>
      <c r="H112" s="50">
        <f t="shared" ref="H112" si="15">ROUND(G112*F112,2)</f>
        <v>0</v>
      </c>
      <c r="J112" s="120"/>
      <c r="K112" s="120"/>
    </row>
    <row r="113" spans="1:11" ht="36" customHeight="1" x14ac:dyDescent="0.2">
      <c r="A113" s="9"/>
      <c r="B113" s="80" t="s">
        <v>2</v>
      </c>
      <c r="C113" s="82" t="s">
        <v>132</v>
      </c>
      <c r="D113" s="74"/>
      <c r="E113" s="83"/>
      <c r="F113" s="74"/>
      <c r="G113" s="72"/>
      <c r="H113" s="81"/>
      <c r="J113" s="113"/>
    </row>
    <row r="114" spans="1:11" s="51" customFormat="1" ht="30" customHeight="1" x14ac:dyDescent="0.2">
      <c r="A114" s="52" t="s">
        <v>141</v>
      </c>
      <c r="B114" s="46" t="s">
        <v>176</v>
      </c>
      <c r="C114" s="47" t="s">
        <v>142</v>
      </c>
      <c r="D114" s="53" t="s">
        <v>400</v>
      </c>
      <c r="E114" s="48"/>
      <c r="F114" s="49"/>
      <c r="G114" s="72"/>
      <c r="H114" s="50"/>
      <c r="J114" s="120"/>
      <c r="K114" s="120"/>
    </row>
    <row r="115" spans="1:11" s="51" customFormat="1" ht="36" customHeight="1" x14ac:dyDescent="0.2">
      <c r="A115" s="52" t="s">
        <v>143</v>
      </c>
      <c r="B115" s="54" t="s">
        <v>28</v>
      </c>
      <c r="C115" s="47" t="s">
        <v>410</v>
      </c>
      <c r="D115" s="53" t="s">
        <v>2</v>
      </c>
      <c r="E115" s="48" t="s">
        <v>27</v>
      </c>
      <c r="F115" s="49">
        <v>20</v>
      </c>
      <c r="G115" s="71"/>
      <c r="H115" s="50">
        <f>ROUND(G115*F115,2)</f>
        <v>0</v>
      </c>
      <c r="J115" s="120"/>
      <c r="K115" s="120"/>
    </row>
    <row r="116" spans="1:11" s="51" customFormat="1" ht="30" customHeight="1" x14ac:dyDescent="0.2">
      <c r="A116" s="52" t="s">
        <v>145</v>
      </c>
      <c r="B116" s="46" t="s">
        <v>88</v>
      </c>
      <c r="C116" s="47" t="s">
        <v>146</v>
      </c>
      <c r="D116" s="53" t="s">
        <v>400</v>
      </c>
      <c r="E116" s="48"/>
      <c r="F116" s="49"/>
      <c r="G116" s="72"/>
      <c r="H116" s="50"/>
      <c r="J116" s="120"/>
      <c r="K116" s="120"/>
    </row>
    <row r="117" spans="1:11" s="51" customFormat="1" ht="30" customHeight="1" x14ac:dyDescent="0.2">
      <c r="A117" s="52" t="s">
        <v>147</v>
      </c>
      <c r="B117" s="54" t="s">
        <v>28</v>
      </c>
      <c r="C117" s="47" t="s">
        <v>407</v>
      </c>
      <c r="D117" s="53" t="s">
        <v>2</v>
      </c>
      <c r="E117" s="48" t="s">
        <v>27</v>
      </c>
      <c r="F117" s="49">
        <v>10</v>
      </c>
      <c r="G117" s="71"/>
      <c r="H117" s="50">
        <f t="shared" ref="H117:H119" si="16">ROUND(G117*F117,2)</f>
        <v>0</v>
      </c>
      <c r="J117" s="120"/>
      <c r="K117" s="120"/>
    </row>
    <row r="118" spans="1:11" s="51" customFormat="1" ht="30" customHeight="1" x14ac:dyDescent="0.2">
      <c r="A118" s="52" t="s">
        <v>148</v>
      </c>
      <c r="B118" s="54" t="s">
        <v>33</v>
      </c>
      <c r="C118" s="47" t="s">
        <v>408</v>
      </c>
      <c r="D118" s="53" t="s">
        <v>2</v>
      </c>
      <c r="E118" s="48" t="s">
        <v>27</v>
      </c>
      <c r="F118" s="49">
        <v>30</v>
      </c>
      <c r="G118" s="71"/>
      <c r="H118" s="50">
        <f t="shared" si="16"/>
        <v>0</v>
      </c>
      <c r="J118" s="120"/>
      <c r="K118" s="120"/>
    </row>
    <row r="119" spans="1:11" s="51" customFormat="1" ht="30" customHeight="1" x14ac:dyDescent="0.2">
      <c r="A119" s="52" t="s">
        <v>149</v>
      </c>
      <c r="B119" s="54" t="s">
        <v>43</v>
      </c>
      <c r="C119" s="47" t="s">
        <v>409</v>
      </c>
      <c r="D119" s="53" t="s">
        <v>2</v>
      </c>
      <c r="E119" s="48" t="s">
        <v>27</v>
      </c>
      <c r="F119" s="49">
        <v>10</v>
      </c>
      <c r="G119" s="71"/>
      <c r="H119" s="50">
        <f t="shared" si="16"/>
        <v>0</v>
      </c>
      <c r="J119" s="120"/>
      <c r="K119" s="120"/>
    </row>
    <row r="120" spans="1:11" s="51" customFormat="1" ht="30" customHeight="1" x14ac:dyDescent="0.2">
      <c r="A120" s="52" t="s">
        <v>91</v>
      </c>
      <c r="B120" s="46" t="s">
        <v>177</v>
      </c>
      <c r="C120" s="47" t="s">
        <v>92</v>
      </c>
      <c r="D120" s="53" t="s">
        <v>400</v>
      </c>
      <c r="E120" s="48"/>
      <c r="F120" s="49"/>
      <c r="G120" s="72"/>
      <c r="H120" s="50"/>
      <c r="J120" s="120"/>
      <c r="K120" s="120"/>
    </row>
    <row r="121" spans="1:11" s="51" customFormat="1" ht="30" customHeight="1" x14ac:dyDescent="0.2">
      <c r="A121" s="52" t="s">
        <v>144</v>
      </c>
      <c r="B121" s="54" t="s">
        <v>28</v>
      </c>
      <c r="C121" s="47" t="s">
        <v>403</v>
      </c>
      <c r="D121" s="53" t="s">
        <v>2</v>
      </c>
      <c r="E121" s="48" t="s">
        <v>27</v>
      </c>
      <c r="F121" s="49">
        <v>80</v>
      </c>
      <c r="G121" s="71"/>
      <c r="H121" s="50">
        <f>ROUND(G121*F121,2)</f>
        <v>0</v>
      </c>
      <c r="J121" s="120"/>
      <c r="K121" s="120"/>
    </row>
    <row r="122" spans="1:11" s="51" customFormat="1" ht="36" customHeight="1" x14ac:dyDescent="0.2">
      <c r="A122" s="52" t="s">
        <v>93</v>
      </c>
      <c r="B122" s="55" t="s">
        <v>122</v>
      </c>
      <c r="C122" s="47" t="s">
        <v>94</v>
      </c>
      <c r="D122" s="53" t="s">
        <v>400</v>
      </c>
      <c r="E122" s="48"/>
      <c r="F122" s="49"/>
      <c r="G122" s="72"/>
      <c r="H122" s="50"/>
      <c r="J122" s="120"/>
      <c r="K122" s="120"/>
    </row>
    <row r="123" spans="1:11" s="51" customFormat="1" ht="30" customHeight="1" x14ac:dyDescent="0.2">
      <c r="A123" s="52" t="s">
        <v>150</v>
      </c>
      <c r="B123" s="54" t="s">
        <v>28</v>
      </c>
      <c r="C123" s="47" t="s">
        <v>404</v>
      </c>
      <c r="D123" s="53" t="s">
        <v>2</v>
      </c>
      <c r="E123" s="48" t="s">
        <v>27</v>
      </c>
      <c r="F123" s="49">
        <v>30</v>
      </c>
      <c r="G123" s="71"/>
      <c r="H123" s="50">
        <f t="shared" ref="H123:H125" si="17">ROUND(G123*F123,2)</f>
        <v>0</v>
      </c>
      <c r="J123" s="120"/>
      <c r="K123" s="120"/>
    </row>
    <row r="124" spans="1:11" s="51" customFormat="1" ht="30" customHeight="1" x14ac:dyDescent="0.2">
      <c r="A124" s="52" t="s">
        <v>151</v>
      </c>
      <c r="B124" s="54" t="s">
        <v>33</v>
      </c>
      <c r="C124" s="47" t="s">
        <v>405</v>
      </c>
      <c r="D124" s="53" t="s">
        <v>2</v>
      </c>
      <c r="E124" s="48" t="s">
        <v>27</v>
      </c>
      <c r="F124" s="49">
        <v>90</v>
      </c>
      <c r="G124" s="71"/>
      <c r="H124" s="50">
        <f t="shared" si="17"/>
        <v>0</v>
      </c>
      <c r="J124" s="120"/>
      <c r="K124" s="120"/>
    </row>
    <row r="125" spans="1:11" s="51" customFormat="1" ht="30" customHeight="1" x14ac:dyDescent="0.2">
      <c r="A125" s="52" t="s">
        <v>152</v>
      </c>
      <c r="B125" s="54" t="s">
        <v>43</v>
      </c>
      <c r="C125" s="47" t="s">
        <v>406</v>
      </c>
      <c r="D125" s="53" t="s">
        <v>2</v>
      </c>
      <c r="E125" s="48" t="s">
        <v>27</v>
      </c>
      <c r="F125" s="49">
        <v>20</v>
      </c>
      <c r="G125" s="71"/>
      <c r="H125" s="50">
        <f t="shared" si="17"/>
        <v>0</v>
      </c>
      <c r="J125" s="120"/>
      <c r="K125" s="120"/>
    </row>
    <row r="126" spans="1:11" s="51" customFormat="1" ht="30" customHeight="1" x14ac:dyDescent="0.2">
      <c r="A126" s="52" t="s">
        <v>34</v>
      </c>
      <c r="B126" s="46" t="s">
        <v>363</v>
      </c>
      <c r="C126" s="47" t="s">
        <v>35</v>
      </c>
      <c r="D126" s="53" t="s">
        <v>74</v>
      </c>
      <c r="E126" s="48"/>
      <c r="F126" s="49"/>
      <c r="G126" s="72"/>
      <c r="H126" s="50"/>
      <c r="J126" s="120"/>
      <c r="K126" s="120"/>
    </row>
    <row r="127" spans="1:11" s="51" customFormat="1" ht="30" customHeight="1" x14ac:dyDescent="0.2">
      <c r="A127" s="52" t="s">
        <v>75</v>
      </c>
      <c r="B127" s="54" t="s">
        <v>28</v>
      </c>
      <c r="C127" s="47" t="s">
        <v>76</v>
      </c>
      <c r="D127" s="53" t="s">
        <v>2</v>
      </c>
      <c r="E127" s="48" t="s">
        <v>32</v>
      </c>
      <c r="F127" s="49">
        <v>270</v>
      </c>
      <c r="G127" s="71"/>
      <c r="H127" s="50">
        <f>ROUND(G127*F127,2)</f>
        <v>0</v>
      </c>
      <c r="J127" s="120"/>
      <c r="K127" s="120"/>
    </row>
    <row r="128" spans="1:11" s="51" customFormat="1" ht="30" customHeight="1" x14ac:dyDescent="0.2">
      <c r="A128" s="52" t="s">
        <v>36</v>
      </c>
      <c r="B128" s="46" t="s">
        <v>219</v>
      </c>
      <c r="C128" s="47" t="s">
        <v>37</v>
      </c>
      <c r="D128" s="53" t="s">
        <v>74</v>
      </c>
      <c r="E128" s="48"/>
      <c r="F128" s="49"/>
      <c r="G128" s="72"/>
      <c r="H128" s="50"/>
      <c r="J128" s="120"/>
      <c r="K128" s="120"/>
    </row>
    <row r="129" spans="1:11" s="51" customFormat="1" ht="30" customHeight="1" x14ac:dyDescent="0.2">
      <c r="A129" s="52" t="s">
        <v>38</v>
      </c>
      <c r="B129" s="54" t="s">
        <v>28</v>
      </c>
      <c r="C129" s="47" t="s">
        <v>39</v>
      </c>
      <c r="D129" s="53" t="s">
        <v>2</v>
      </c>
      <c r="E129" s="48" t="s">
        <v>32</v>
      </c>
      <c r="F129" s="49">
        <v>150</v>
      </c>
      <c r="G129" s="71"/>
      <c r="H129" s="50">
        <f>ROUND(G129*F129,2)</f>
        <v>0</v>
      </c>
      <c r="J129" s="120"/>
      <c r="K129" s="120"/>
    </row>
    <row r="130" spans="1:11" s="51" customFormat="1" ht="30" customHeight="1" x14ac:dyDescent="0.2">
      <c r="A130" s="52" t="s">
        <v>40</v>
      </c>
      <c r="B130" s="54" t="s">
        <v>33</v>
      </c>
      <c r="C130" s="47" t="s">
        <v>41</v>
      </c>
      <c r="D130" s="53" t="s">
        <v>2</v>
      </c>
      <c r="E130" s="48" t="s">
        <v>32</v>
      </c>
      <c r="F130" s="49">
        <v>170</v>
      </c>
      <c r="G130" s="71"/>
      <c r="H130" s="50">
        <f>ROUND(G130*F130,2)</f>
        <v>0</v>
      </c>
      <c r="J130" s="120"/>
      <c r="K130" s="120"/>
    </row>
    <row r="131" spans="1:11" s="51" customFormat="1" ht="30" customHeight="1" x14ac:dyDescent="0.2">
      <c r="A131" s="52" t="s">
        <v>95</v>
      </c>
      <c r="B131" s="46" t="s">
        <v>220</v>
      </c>
      <c r="C131" s="47" t="s">
        <v>96</v>
      </c>
      <c r="D131" s="53" t="s">
        <v>401</v>
      </c>
      <c r="E131" s="48"/>
      <c r="F131" s="49"/>
      <c r="G131" s="72"/>
      <c r="H131" s="50"/>
      <c r="J131" s="120"/>
      <c r="K131" s="120"/>
    </row>
    <row r="132" spans="1:11" s="51" customFormat="1" ht="30" customHeight="1" x14ac:dyDescent="0.2">
      <c r="A132" s="52" t="s">
        <v>97</v>
      </c>
      <c r="B132" s="54" t="s">
        <v>28</v>
      </c>
      <c r="C132" s="47" t="s">
        <v>411</v>
      </c>
      <c r="D132" s="53" t="s">
        <v>98</v>
      </c>
      <c r="E132" s="48"/>
      <c r="F132" s="49"/>
      <c r="G132" s="72"/>
      <c r="H132" s="50"/>
      <c r="J132" s="120"/>
      <c r="K132" s="120"/>
    </row>
    <row r="133" spans="1:11" s="51" customFormat="1" ht="30" customHeight="1" x14ac:dyDescent="0.2">
      <c r="A133" s="52" t="s">
        <v>99</v>
      </c>
      <c r="B133" s="57" t="s">
        <v>62</v>
      </c>
      <c r="C133" s="47" t="s">
        <v>100</v>
      </c>
      <c r="D133" s="53"/>
      <c r="E133" s="48" t="s">
        <v>27</v>
      </c>
      <c r="F133" s="49">
        <v>20</v>
      </c>
      <c r="G133" s="71"/>
      <c r="H133" s="50">
        <f t="shared" ref="H133:H134" si="18">ROUND(G133*F133,2)</f>
        <v>0</v>
      </c>
      <c r="J133" s="120"/>
      <c r="K133" s="120"/>
    </row>
    <row r="134" spans="1:11" s="51" customFormat="1" ht="30" customHeight="1" x14ac:dyDescent="0.2">
      <c r="A134" s="52" t="s">
        <v>159</v>
      </c>
      <c r="B134" s="54" t="s">
        <v>33</v>
      </c>
      <c r="C134" s="47" t="s">
        <v>415</v>
      </c>
      <c r="D134" s="53" t="s">
        <v>82</v>
      </c>
      <c r="E134" s="48" t="s">
        <v>27</v>
      </c>
      <c r="F134" s="49">
        <v>10</v>
      </c>
      <c r="G134" s="71"/>
      <c r="H134" s="50">
        <f t="shared" si="18"/>
        <v>0</v>
      </c>
      <c r="J134" s="120"/>
      <c r="K134" s="120"/>
    </row>
    <row r="135" spans="1:11" s="51" customFormat="1" ht="30" customHeight="1" x14ac:dyDescent="0.2">
      <c r="A135" s="52" t="s">
        <v>65</v>
      </c>
      <c r="B135" s="46" t="s">
        <v>339</v>
      </c>
      <c r="C135" s="47" t="s">
        <v>44</v>
      </c>
      <c r="D135" s="53" t="s">
        <v>402</v>
      </c>
      <c r="E135" s="48"/>
      <c r="F135" s="49"/>
      <c r="G135" s="72"/>
      <c r="H135" s="50"/>
      <c r="J135" s="120"/>
      <c r="K135" s="120"/>
    </row>
    <row r="136" spans="1:11" s="51" customFormat="1" ht="30" customHeight="1" x14ac:dyDescent="0.2">
      <c r="A136" s="67" t="s">
        <v>228</v>
      </c>
      <c r="B136" s="54" t="s">
        <v>28</v>
      </c>
      <c r="C136" s="47" t="s">
        <v>416</v>
      </c>
      <c r="D136" s="53" t="s">
        <v>125</v>
      </c>
      <c r="E136" s="48"/>
      <c r="F136" s="49"/>
      <c r="G136" s="72"/>
      <c r="H136" s="50"/>
      <c r="J136" s="120"/>
      <c r="K136" s="120"/>
    </row>
    <row r="137" spans="1:11" s="51" customFormat="1" ht="30" customHeight="1" x14ac:dyDescent="0.2">
      <c r="A137" s="67" t="s">
        <v>124</v>
      </c>
      <c r="B137" s="57" t="s">
        <v>62</v>
      </c>
      <c r="C137" s="47" t="s">
        <v>129</v>
      </c>
      <c r="D137" s="53"/>
      <c r="E137" s="48" t="s">
        <v>42</v>
      </c>
      <c r="F137" s="49">
        <v>20</v>
      </c>
      <c r="G137" s="71"/>
      <c r="H137" s="50">
        <f>ROUND(G137*F137,2)</f>
        <v>0</v>
      </c>
      <c r="J137" s="115"/>
      <c r="K137" s="120"/>
    </row>
    <row r="138" spans="1:11" s="51" customFormat="1" ht="30" customHeight="1" x14ac:dyDescent="0.2">
      <c r="A138" s="67" t="s">
        <v>124</v>
      </c>
      <c r="B138" s="57" t="s">
        <v>63</v>
      </c>
      <c r="C138" s="47" t="s">
        <v>160</v>
      </c>
      <c r="D138" s="53"/>
      <c r="E138" s="48" t="s">
        <v>42</v>
      </c>
      <c r="F138" s="49">
        <v>20</v>
      </c>
      <c r="G138" s="71"/>
      <c r="H138" s="50">
        <f>ROUND(G138*F138,2)</f>
        <v>0</v>
      </c>
      <c r="J138" s="120"/>
      <c r="K138" s="120"/>
    </row>
    <row r="139" spans="1:11" s="56" customFormat="1" ht="36" customHeight="1" x14ac:dyDescent="0.2">
      <c r="A139" s="77" t="s">
        <v>258</v>
      </c>
      <c r="B139" s="54" t="s">
        <v>33</v>
      </c>
      <c r="C139" s="47" t="s">
        <v>417</v>
      </c>
      <c r="D139" s="53" t="s">
        <v>257</v>
      </c>
      <c r="E139" s="48" t="s">
        <v>42</v>
      </c>
      <c r="F139" s="49">
        <v>10</v>
      </c>
      <c r="G139" s="71"/>
      <c r="H139" s="50">
        <f>ROUND(G139*F139,2)</f>
        <v>0</v>
      </c>
      <c r="J139" s="114"/>
      <c r="K139" s="121"/>
    </row>
    <row r="140" spans="1:11" s="51" customFormat="1" ht="30" customHeight="1" x14ac:dyDescent="0.2">
      <c r="A140" s="52" t="s">
        <v>216</v>
      </c>
      <c r="B140" s="54" t="s">
        <v>43</v>
      </c>
      <c r="C140" s="47" t="s">
        <v>418</v>
      </c>
      <c r="D140" s="53" t="s">
        <v>217</v>
      </c>
      <c r="E140" s="48" t="s">
        <v>42</v>
      </c>
      <c r="F140" s="49">
        <v>20</v>
      </c>
      <c r="G140" s="71"/>
      <c r="H140" s="50">
        <f t="shared" ref="H140:H142" si="19">ROUND(G140*F140,2)</f>
        <v>0</v>
      </c>
      <c r="J140" s="120"/>
      <c r="K140" s="120"/>
    </row>
    <row r="141" spans="1:11" s="56" customFormat="1" ht="30" customHeight="1" x14ac:dyDescent="0.2">
      <c r="A141" s="77" t="s">
        <v>253</v>
      </c>
      <c r="B141" s="54" t="s">
        <v>48</v>
      </c>
      <c r="C141" s="47" t="s">
        <v>421</v>
      </c>
      <c r="D141" s="53" t="s">
        <v>254</v>
      </c>
      <c r="E141" s="48" t="s">
        <v>42</v>
      </c>
      <c r="F141" s="49">
        <v>20</v>
      </c>
      <c r="G141" s="71"/>
      <c r="H141" s="50">
        <f t="shared" si="19"/>
        <v>0</v>
      </c>
      <c r="J141" s="114"/>
      <c r="K141" s="121"/>
    </row>
    <row r="142" spans="1:11" s="51" customFormat="1" ht="30" customHeight="1" x14ac:dyDescent="0.2">
      <c r="A142" s="52" t="s">
        <v>103</v>
      </c>
      <c r="B142" s="46" t="s">
        <v>178</v>
      </c>
      <c r="C142" s="47" t="s">
        <v>104</v>
      </c>
      <c r="D142" s="53" t="s">
        <v>105</v>
      </c>
      <c r="E142" s="48" t="s">
        <v>27</v>
      </c>
      <c r="F142" s="49">
        <v>10</v>
      </c>
      <c r="G142" s="71"/>
      <c r="H142" s="50">
        <f t="shared" si="19"/>
        <v>0</v>
      </c>
      <c r="J142" s="115"/>
      <c r="K142" s="120"/>
    </row>
    <row r="143" spans="1:11" s="51" customFormat="1" ht="30" customHeight="1" x14ac:dyDescent="0.2">
      <c r="A143" s="52" t="s">
        <v>77</v>
      </c>
      <c r="B143" s="46" t="s">
        <v>179</v>
      </c>
      <c r="C143" s="47" t="s">
        <v>78</v>
      </c>
      <c r="D143" s="53" t="s">
        <v>153</v>
      </c>
      <c r="E143" s="56"/>
      <c r="F143" s="49"/>
      <c r="G143" s="72"/>
      <c r="H143" s="50"/>
      <c r="J143" s="120"/>
      <c r="K143" s="120"/>
    </row>
    <row r="144" spans="1:11" s="51" customFormat="1" ht="30" customHeight="1" x14ac:dyDescent="0.2">
      <c r="A144" s="52" t="s">
        <v>106</v>
      </c>
      <c r="B144" s="54" t="s">
        <v>28</v>
      </c>
      <c r="C144" s="47" t="s">
        <v>107</v>
      </c>
      <c r="D144" s="53"/>
      <c r="E144" s="48"/>
      <c r="F144" s="49"/>
      <c r="G144" s="72"/>
      <c r="H144" s="50"/>
      <c r="J144" s="115"/>
      <c r="K144" s="120"/>
    </row>
    <row r="145" spans="1:12" s="51" customFormat="1" ht="30" customHeight="1" x14ac:dyDescent="0.2">
      <c r="A145" s="52" t="s">
        <v>79</v>
      </c>
      <c r="B145" s="57" t="s">
        <v>62</v>
      </c>
      <c r="C145" s="47" t="s">
        <v>69</v>
      </c>
      <c r="D145" s="53"/>
      <c r="E145" s="48" t="s">
        <v>29</v>
      </c>
      <c r="F145" s="49">
        <v>2080</v>
      </c>
      <c r="G145" s="71"/>
      <c r="H145" s="50">
        <f>ROUND(G145*F145,2)</f>
        <v>0</v>
      </c>
      <c r="J145" s="120"/>
      <c r="K145" s="120"/>
      <c r="L145" s="115"/>
    </row>
    <row r="146" spans="1:12" s="51" customFormat="1" ht="30" customHeight="1" x14ac:dyDescent="0.2">
      <c r="A146" s="52" t="s">
        <v>80</v>
      </c>
      <c r="B146" s="54" t="s">
        <v>33</v>
      </c>
      <c r="C146" s="47" t="s">
        <v>52</v>
      </c>
      <c r="D146" s="53"/>
      <c r="E146" s="48"/>
      <c r="F146" s="49"/>
      <c r="G146" s="72"/>
      <c r="H146" s="50"/>
      <c r="J146" s="120"/>
      <c r="K146" s="120"/>
    </row>
    <row r="147" spans="1:12" s="51" customFormat="1" ht="30" customHeight="1" x14ac:dyDescent="0.2">
      <c r="A147" s="52" t="s">
        <v>81</v>
      </c>
      <c r="B147" s="57" t="s">
        <v>62</v>
      </c>
      <c r="C147" s="47" t="s">
        <v>69</v>
      </c>
      <c r="D147" s="53"/>
      <c r="E147" s="48" t="s">
        <v>29</v>
      </c>
      <c r="F147" s="49">
        <v>120</v>
      </c>
      <c r="G147" s="71"/>
      <c r="H147" s="50">
        <f>ROUND(G147*F147,2)</f>
        <v>0</v>
      </c>
      <c r="J147" s="120"/>
      <c r="K147" s="120"/>
    </row>
    <row r="148" spans="1:12" s="51" customFormat="1" ht="30" customHeight="1" x14ac:dyDescent="0.2">
      <c r="A148" s="52" t="s">
        <v>66</v>
      </c>
      <c r="B148" s="46" t="s">
        <v>364</v>
      </c>
      <c r="C148" s="47" t="s">
        <v>67</v>
      </c>
      <c r="D148" s="53" t="s">
        <v>108</v>
      </c>
      <c r="E148" s="48"/>
      <c r="F148" s="49"/>
      <c r="G148" s="72"/>
      <c r="H148" s="50"/>
      <c r="J148" s="120"/>
      <c r="K148" s="120"/>
    </row>
    <row r="149" spans="1:12" s="51" customFormat="1" ht="30" customHeight="1" x14ac:dyDescent="0.2">
      <c r="A149" s="52" t="s">
        <v>320</v>
      </c>
      <c r="B149" s="54" t="s">
        <v>28</v>
      </c>
      <c r="C149" s="47" t="s">
        <v>321</v>
      </c>
      <c r="D149" s="53" t="s">
        <v>2</v>
      </c>
      <c r="E149" s="48" t="s">
        <v>27</v>
      </c>
      <c r="F149" s="49">
        <v>150</v>
      </c>
      <c r="G149" s="70"/>
      <c r="H149" s="50">
        <f t="shared" ref="H149:H150" si="20">ROUND(G149*F149,2)</f>
        <v>0</v>
      </c>
      <c r="J149" s="115"/>
      <c r="K149" s="120"/>
    </row>
    <row r="150" spans="1:12" s="51" customFormat="1" ht="30" customHeight="1" x14ac:dyDescent="0.2">
      <c r="A150" s="52" t="s">
        <v>323</v>
      </c>
      <c r="B150" s="46" t="s">
        <v>338</v>
      </c>
      <c r="C150" s="47" t="s">
        <v>324</v>
      </c>
      <c r="D150" s="53" t="s">
        <v>325</v>
      </c>
      <c r="E150" s="48" t="s">
        <v>32</v>
      </c>
      <c r="F150" s="49">
        <v>4</v>
      </c>
      <c r="G150" s="71"/>
      <c r="H150" s="50">
        <f t="shared" si="20"/>
        <v>0</v>
      </c>
      <c r="J150" s="120"/>
      <c r="K150" s="120"/>
    </row>
    <row r="151" spans="1:12" ht="36" customHeight="1" x14ac:dyDescent="0.2">
      <c r="A151" s="9"/>
      <c r="B151" s="84" t="s">
        <v>2</v>
      </c>
      <c r="C151" s="82" t="s">
        <v>21</v>
      </c>
      <c r="D151" s="74"/>
      <c r="E151" s="85"/>
      <c r="F151" s="75"/>
      <c r="G151" s="72"/>
      <c r="H151" s="81"/>
      <c r="J151" s="113"/>
    </row>
    <row r="152" spans="1:12" s="51" customFormat="1" ht="30" customHeight="1" x14ac:dyDescent="0.2">
      <c r="A152" s="45" t="s">
        <v>222</v>
      </c>
      <c r="B152" s="46" t="s">
        <v>245</v>
      </c>
      <c r="C152" s="47" t="s">
        <v>223</v>
      </c>
      <c r="D152" s="53" t="s">
        <v>70</v>
      </c>
      <c r="E152" s="48" t="s">
        <v>42</v>
      </c>
      <c r="F152" s="58">
        <v>1300</v>
      </c>
      <c r="G152" s="71"/>
      <c r="H152" s="50">
        <f>ROUND(G152*F152,2)</f>
        <v>0</v>
      </c>
      <c r="J152" s="124"/>
      <c r="K152" s="120"/>
    </row>
    <row r="153" spans="1:12" ht="36" customHeight="1" x14ac:dyDescent="0.2">
      <c r="A153" s="9"/>
      <c r="B153" s="84" t="s">
        <v>2</v>
      </c>
      <c r="C153" s="82" t="s">
        <v>22</v>
      </c>
      <c r="D153" s="74"/>
      <c r="E153" s="85"/>
      <c r="F153" s="75"/>
      <c r="G153" s="72"/>
      <c r="H153" s="81"/>
    </row>
    <row r="154" spans="1:12" s="61" customFormat="1" ht="30" customHeight="1" x14ac:dyDescent="0.2">
      <c r="A154" s="45" t="s">
        <v>56</v>
      </c>
      <c r="B154" s="46" t="s">
        <v>277</v>
      </c>
      <c r="C154" s="86" t="s">
        <v>110</v>
      </c>
      <c r="D154" s="87" t="s">
        <v>114</v>
      </c>
      <c r="E154" s="48"/>
      <c r="F154" s="58"/>
      <c r="G154" s="72"/>
      <c r="H154" s="59"/>
      <c r="J154" s="120"/>
      <c r="K154" s="120"/>
    </row>
    <row r="155" spans="1:12" s="51" customFormat="1" ht="36" customHeight="1" x14ac:dyDescent="0.2">
      <c r="A155" s="45" t="s">
        <v>57</v>
      </c>
      <c r="B155" s="54" t="s">
        <v>28</v>
      </c>
      <c r="C155" s="88" t="s">
        <v>126</v>
      </c>
      <c r="D155" s="53"/>
      <c r="E155" s="48" t="s">
        <v>32</v>
      </c>
      <c r="F155" s="58">
        <v>1</v>
      </c>
      <c r="G155" s="71"/>
      <c r="H155" s="50">
        <f t="shared" ref="H155:H156" si="21">ROUND(G155*F155,2)</f>
        <v>0</v>
      </c>
      <c r="J155" s="120"/>
      <c r="K155" s="120"/>
    </row>
    <row r="156" spans="1:12" s="51" customFormat="1" ht="36" customHeight="1" x14ac:dyDescent="0.2">
      <c r="A156" s="45" t="s">
        <v>58</v>
      </c>
      <c r="B156" s="54" t="s">
        <v>33</v>
      </c>
      <c r="C156" s="88" t="s">
        <v>127</v>
      </c>
      <c r="D156" s="53"/>
      <c r="E156" s="48" t="s">
        <v>32</v>
      </c>
      <c r="F156" s="58">
        <v>1</v>
      </c>
      <c r="G156" s="71"/>
      <c r="H156" s="50">
        <f t="shared" si="21"/>
        <v>0</v>
      </c>
      <c r="J156" s="120"/>
      <c r="K156" s="120"/>
    </row>
    <row r="157" spans="1:12" ht="36" customHeight="1" x14ac:dyDescent="0.2">
      <c r="A157" s="9"/>
      <c r="B157" s="89" t="s">
        <v>2</v>
      </c>
      <c r="C157" s="82" t="s">
        <v>23</v>
      </c>
      <c r="D157" s="74"/>
      <c r="E157" s="85"/>
      <c r="F157" s="75"/>
      <c r="G157" s="72"/>
      <c r="H157" s="81"/>
    </row>
    <row r="158" spans="1:12" s="51" customFormat="1" ht="30" customHeight="1" x14ac:dyDescent="0.2">
      <c r="A158" s="45" t="s">
        <v>45</v>
      </c>
      <c r="B158" s="46" t="s">
        <v>278</v>
      </c>
      <c r="C158" s="88" t="s">
        <v>113</v>
      </c>
      <c r="D158" s="87" t="s">
        <v>114</v>
      </c>
      <c r="E158" s="48" t="s">
        <v>32</v>
      </c>
      <c r="F158" s="58">
        <v>4</v>
      </c>
      <c r="G158" s="71"/>
      <c r="H158" s="50">
        <f>ROUND(G158*F158,2)</f>
        <v>0</v>
      </c>
      <c r="J158" s="120"/>
      <c r="K158" s="120"/>
    </row>
    <row r="159" spans="1:12" s="51" customFormat="1" ht="30" customHeight="1" x14ac:dyDescent="0.2">
      <c r="A159" s="45" t="s">
        <v>46</v>
      </c>
      <c r="B159" s="46" t="s">
        <v>279</v>
      </c>
      <c r="C159" s="88" t="s">
        <v>115</v>
      </c>
      <c r="D159" s="87" t="s">
        <v>114</v>
      </c>
      <c r="E159" s="48"/>
      <c r="F159" s="58"/>
      <c r="G159" s="72"/>
      <c r="H159" s="59"/>
      <c r="J159" s="120"/>
      <c r="K159" s="120"/>
    </row>
    <row r="160" spans="1:12" s="51" customFormat="1" ht="30" customHeight="1" x14ac:dyDescent="0.2">
      <c r="A160" s="45" t="s">
        <v>47</v>
      </c>
      <c r="B160" s="54" t="s">
        <v>28</v>
      </c>
      <c r="C160" s="47" t="s">
        <v>71</v>
      </c>
      <c r="D160" s="53"/>
      <c r="E160" s="48" t="s">
        <v>32</v>
      </c>
      <c r="F160" s="58">
        <v>2</v>
      </c>
      <c r="G160" s="71"/>
      <c r="H160" s="50">
        <f>ROUND(G160*F160,2)</f>
        <v>0</v>
      </c>
      <c r="J160" s="120"/>
      <c r="K160" s="120"/>
    </row>
    <row r="161" spans="1:11" s="51" customFormat="1" ht="30" customHeight="1" x14ac:dyDescent="0.2">
      <c r="A161" s="45" t="s">
        <v>444</v>
      </c>
      <c r="B161" s="54" t="s">
        <v>33</v>
      </c>
      <c r="C161" s="47" t="s">
        <v>319</v>
      </c>
      <c r="D161" s="53"/>
      <c r="E161" s="48" t="s">
        <v>32</v>
      </c>
      <c r="F161" s="58">
        <v>2</v>
      </c>
      <c r="G161" s="71"/>
      <c r="H161" s="50">
        <f>ROUND(G161*F161,2)</f>
        <v>0</v>
      </c>
      <c r="J161" s="120"/>
      <c r="K161" s="120"/>
    </row>
    <row r="162" spans="1:11" s="51" customFormat="1" ht="30" customHeight="1" x14ac:dyDescent="0.2">
      <c r="A162" s="45" t="s">
        <v>53</v>
      </c>
      <c r="B162" s="46" t="s">
        <v>280</v>
      </c>
      <c r="C162" s="47" t="s">
        <v>59</v>
      </c>
      <c r="D162" s="60" t="s">
        <v>114</v>
      </c>
      <c r="E162" s="48" t="s">
        <v>32</v>
      </c>
      <c r="F162" s="58">
        <v>4</v>
      </c>
      <c r="G162" s="71"/>
      <c r="H162" s="50">
        <f t="shared" ref="H162:H164" si="22">ROUND(G162*F162,2)</f>
        <v>0</v>
      </c>
      <c r="J162" s="120"/>
      <c r="K162" s="120"/>
    </row>
    <row r="163" spans="1:11" s="51" customFormat="1" ht="30" customHeight="1" x14ac:dyDescent="0.2">
      <c r="A163" s="45" t="s">
        <v>54</v>
      </c>
      <c r="B163" s="46" t="s">
        <v>332</v>
      </c>
      <c r="C163" s="47" t="s">
        <v>60</v>
      </c>
      <c r="D163" s="60" t="s">
        <v>114</v>
      </c>
      <c r="E163" s="48" t="s">
        <v>32</v>
      </c>
      <c r="F163" s="58">
        <v>1</v>
      </c>
      <c r="G163" s="71"/>
      <c r="H163" s="50">
        <f t="shared" si="22"/>
        <v>0</v>
      </c>
      <c r="J163" s="120"/>
      <c r="K163" s="120"/>
    </row>
    <row r="164" spans="1:11" s="51" customFormat="1" ht="36" customHeight="1" x14ac:dyDescent="0.2">
      <c r="A164" s="45" t="s">
        <v>85</v>
      </c>
      <c r="B164" s="46" t="s">
        <v>433</v>
      </c>
      <c r="C164" s="47" t="s">
        <v>86</v>
      </c>
      <c r="D164" s="53" t="s">
        <v>114</v>
      </c>
      <c r="E164" s="48" t="s">
        <v>32</v>
      </c>
      <c r="F164" s="62">
        <v>1</v>
      </c>
      <c r="G164" s="71"/>
      <c r="H164" s="50">
        <f t="shared" si="22"/>
        <v>0</v>
      </c>
      <c r="J164" s="120"/>
      <c r="K164" s="120"/>
    </row>
    <row r="165" spans="1:11" ht="36" customHeight="1" x14ac:dyDescent="0.2">
      <c r="A165" s="9"/>
      <c r="B165" s="80" t="s">
        <v>2</v>
      </c>
      <c r="C165" s="82" t="s">
        <v>24</v>
      </c>
      <c r="D165" s="74"/>
      <c r="E165" s="83"/>
      <c r="F165" s="74"/>
      <c r="G165" s="72"/>
      <c r="H165" s="81"/>
    </row>
    <row r="166" spans="1:11" s="51" customFormat="1" ht="30" customHeight="1" x14ac:dyDescent="0.2">
      <c r="A166" s="52" t="s">
        <v>225</v>
      </c>
      <c r="B166" s="46" t="s">
        <v>434</v>
      </c>
      <c r="C166" s="47" t="s">
        <v>226</v>
      </c>
      <c r="D166" s="53" t="s">
        <v>396</v>
      </c>
      <c r="E166" s="48" t="s">
        <v>27</v>
      </c>
      <c r="F166" s="49">
        <v>40</v>
      </c>
      <c r="G166" s="71"/>
      <c r="H166" s="50">
        <f>ROUND(G166*F166,2)</f>
        <v>0</v>
      </c>
      <c r="J166" s="120"/>
      <c r="K166" s="120"/>
    </row>
    <row r="167" spans="1:11" s="23" customFormat="1" ht="36" customHeight="1" thickBot="1" x14ac:dyDescent="0.25">
      <c r="A167" s="24"/>
      <c r="B167" s="21" t="s">
        <v>14</v>
      </c>
      <c r="C167" s="156" t="str">
        <f>C110</f>
        <v>SOUTH BOUND KENASTON BOULEVARD - FROM McGILLIVRAY BOULEVARD TO SCURFIELD BOULEVARD</v>
      </c>
      <c r="D167" s="157"/>
      <c r="E167" s="157"/>
      <c r="F167" s="158"/>
      <c r="G167" s="91" t="s">
        <v>17</v>
      </c>
      <c r="H167" s="24">
        <f>SUM(H110:H166)</f>
        <v>0</v>
      </c>
    </row>
    <row r="168" spans="1:11" s="23" customFormat="1" ht="36" customHeight="1" thickTop="1" x14ac:dyDescent="0.2">
      <c r="A168" s="22"/>
      <c r="B168" s="78" t="s">
        <v>15</v>
      </c>
      <c r="C168" s="153" t="s">
        <v>322</v>
      </c>
      <c r="D168" s="154"/>
      <c r="E168" s="154"/>
      <c r="F168" s="155"/>
      <c r="G168" s="72"/>
      <c r="H168" s="79"/>
      <c r="J168" s="113"/>
    </row>
    <row r="169" spans="1:11" ht="36" customHeight="1" x14ac:dyDescent="0.2">
      <c r="A169" s="9"/>
      <c r="B169" s="80" t="s">
        <v>2</v>
      </c>
      <c r="C169" s="76" t="s">
        <v>19</v>
      </c>
      <c r="D169" s="74"/>
      <c r="E169" s="75" t="s">
        <v>2</v>
      </c>
      <c r="F169" s="75" t="s">
        <v>2</v>
      </c>
      <c r="G169" s="72"/>
      <c r="H169" s="81"/>
    </row>
    <row r="170" spans="1:11" s="51" customFormat="1" ht="30" customHeight="1" x14ac:dyDescent="0.2">
      <c r="A170" s="45" t="s">
        <v>30</v>
      </c>
      <c r="B170" s="46" t="s">
        <v>123</v>
      </c>
      <c r="C170" s="47" t="s">
        <v>31</v>
      </c>
      <c r="D170" s="53" t="s">
        <v>140</v>
      </c>
      <c r="E170" s="48" t="s">
        <v>27</v>
      </c>
      <c r="F170" s="49">
        <v>30</v>
      </c>
      <c r="G170" s="71"/>
      <c r="H170" s="50">
        <f t="shared" ref="H170" si="23">ROUND(G170*F170,2)</f>
        <v>0</v>
      </c>
      <c r="J170" s="120"/>
      <c r="K170" s="120"/>
    </row>
    <row r="171" spans="1:11" ht="36" customHeight="1" x14ac:dyDescent="0.2">
      <c r="A171" s="9"/>
      <c r="B171" s="80" t="s">
        <v>2</v>
      </c>
      <c r="C171" s="82" t="s">
        <v>132</v>
      </c>
      <c r="D171" s="74"/>
      <c r="E171" s="83"/>
      <c r="F171" s="74"/>
      <c r="G171" s="72"/>
      <c r="H171" s="81"/>
      <c r="J171" s="113"/>
    </row>
    <row r="172" spans="1:11" s="51" customFormat="1" ht="30" customHeight="1" x14ac:dyDescent="0.2">
      <c r="A172" s="52" t="s">
        <v>141</v>
      </c>
      <c r="B172" s="46" t="s">
        <v>89</v>
      </c>
      <c r="C172" s="47" t="s">
        <v>142</v>
      </c>
      <c r="D172" s="53" t="s">
        <v>400</v>
      </c>
      <c r="E172" s="48"/>
      <c r="F172" s="49"/>
      <c r="G172" s="72"/>
      <c r="H172" s="50"/>
      <c r="J172" s="120"/>
      <c r="K172" s="120"/>
    </row>
    <row r="173" spans="1:11" s="51" customFormat="1" ht="36" customHeight="1" x14ac:dyDescent="0.2">
      <c r="A173" s="52" t="s">
        <v>143</v>
      </c>
      <c r="B173" s="54" t="s">
        <v>28</v>
      </c>
      <c r="C173" s="47" t="s">
        <v>410</v>
      </c>
      <c r="D173" s="53" t="s">
        <v>2</v>
      </c>
      <c r="E173" s="48" t="s">
        <v>27</v>
      </c>
      <c r="F173" s="49">
        <v>20</v>
      </c>
      <c r="G173" s="71"/>
      <c r="H173" s="50">
        <f>ROUND(G173*F173,2)</f>
        <v>0</v>
      </c>
      <c r="J173" s="120"/>
      <c r="K173" s="120"/>
    </row>
    <row r="174" spans="1:11" s="51" customFormat="1" ht="30" customHeight="1" x14ac:dyDescent="0.2">
      <c r="A174" s="52" t="s">
        <v>145</v>
      </c>
      <c r="B174" s="46" t="s">
        <v>180</v>
      </c>
      <c r="C174" s="47" t="s">
        <v>146</v>
      </c>
      <c r="D174" s="53" t="s">
        <v>400</v>
      </c>
      <c r="E174" s="48"/>
      <c r="F174" s="49"/>
      <c r="G174" s="72"/>
      <c r="H174" s="50"/>
      <c r="J174" s="120"/>
      <c r="K174" s="120"/>
    </row>
    <row r="175" spans="1:11" s="51" customFormat="1" ht="30" customHeight="1" x14ac:dyDescent="0.2">
      <c r="A175" s="52" t="s">
        <v>147</v>
      </c>
      <c r="B175" s="54" t="s">
        <v>28</v>
      </c>
      <c r="C175" s="47" t="s">
        <v>407</v>
      </c>
      <c r="D175" s="53" t="s">
        <v>2</v>
      </c>
      <c r="E175" s="48" t="s">
        <v>27</v>
      </c>
      <c r="F175" s="49">
        <v>10</v>
      </c>
      <c r="G175" s="71"/>
      <c r="H175" s="50">
        <f t="shared" ref="H175:H177" si="24">ROUND(G175*F175,2)</f>
        <v>0</v>
      </c>
      <c r="J175" s="120"/>
      <c r="K175" s="120"/>
    </row>
    <row r="176" spans="1:11" s="51" customFormat="1" ht="30" customHeight="1" x14ac:dyDescent="0.2">
      <c r="A176" s="52" t="s">
        <v>148</v>
      </c>
      <c r="B176" s="54" t="s">
        <v>33</v>
      </c>
      <c r="C176" s="47" t="s">
        <v>408</v>
      </c>
      <c r="D176" s="53" t="s">
        <v>2</v>
      </c>
      <c r="E176" s="48" t="s">
        <v>27</v>
      </c>
      <c r="F176" s="49">
        <v>60</v>
      </c>
      <c r="G176" s="71"/>
      <c r="H176" s="50">
        <f t="shared" si="24"/>
        <v>0</v>
      </c>
      <c r="J176" s="120"/>
      <c r="K176" s="120"/>
    </row>
    <row r="177" spans="1:11" s="51" customFormat="1" ht="30" customHeight="1" x14ac:dyDescent="0.2">
      <c r="A177" s="52" t="s">
        <v>149</v>
      </c>
      <c r="B177" s="54" t="s">
        <v>43</v>
      </c>
      <c r="C177" s="47" t="s">
        <v>409</v>
      </c>
      <c r="D177" s="53" t="s">
        <v>2</v>
      </c>
      <c r="E177" s="48" t="s">
        <v>27</v>
      </c>
      <c r="F177" s="49">
        <v>10</v>
      </c>
      <c r="G177" s="71"/>
      <c r="H177" s="50">
        <f t="shared" si="24"/>
        <v>0</v>
      </c>
      <c r="J177" s="120"/>
      <c r="K177" s="120"/>
    </row>
    <row r="178" spans="1:11" s="51" customFormat="1" ht="30" customHeight="1" x14ac:dyDescent="0.2">
      <c r="A178" s="52" t="s">
        <v>91</v>
      </c>
      <c r="B178" s="46" t="s">
        <v>181</v>
      </c>
      <c r="C178" s="47" t="s">
        <v>92</v>
      </c>
      <c r="D178" s="53" t="s">
        <v>400</v>
      </c>
      <c r="E178" s="48"/>
      <c r="F178" s="49"/>
      <c r="G178" s="72"/>
      <c r="H178" s="50"/>
      <c r="J178" s="120"/>
      <c r="K178" s="120"/>
    </row>
    <row r="179" spans="1:11" s="51" customFormat="1" ht="30" customHeight="1" x14ac:dyDescent="0.2">
      <c r="A179" s="52" t="s">
        <v>144</v>
      </c>
      <c r="B179" s="54" t="s">
        <v>28</v>
      </c>
      <c r="C179" s="47" t="s">
        <v>403</v>
      </c>
      <c r="D179" s="53" t="s">
        <v>2</v>
      </c>
      <c r="E179" s="48" t="s">
        <v>27</v>
      </c>
      <c r="F179" s="49">
        <v>20</v>
      </c>
      <c r="G179" s="71"/>
      <c r="H179" s="50">
        <f>ROUND(G179*F179,2)</f>
        <v>0</v>
      </c>
      <c r="J179" s="120"/>
      <c r="K179" s="120"/>
    </row>
    <row r="180" spans="1:11" s="51" customFormat="1" ht="36" customHeight="1" x14ac:dyDescent="0.2">
      <c r="A180" s="52" t="s">
        <v>93</v>
      </c>
      <c r="B180" s="55" t="s">
        <v>182</v>
      </c>
      <c r="C180" s="47" t="s">
        <v>94</v>
      </c>
      <c r="D180" s="53" t="s">
        <v>400</v>
      </c>
      <c r="E180" s="48"/>
      <c r="F180" s="49"/>
      <c r="G180" s="72"/>
      <c r="H180" s="50"/>
      <c r="J180" s="120"/>
      <c r="K180" s="120"/>
    </row>
    <row r="181" spans="1:11" s="51" customFormat="1" ht="30" customHeight="1" x14ac:dyDescent="0.2">
      <c r="A181" s="52" t="s">
        <v>150</v>
      </c>
      <c r="B181" s="54" t="s">
        <v>28</v>
      </c>
      <c r="C181" s="47" t="s">
        <v>404</v>
      </c>
      <c r="D181" s="53" t="s">
        <v>2</v>
      </c>
      <c r="E181" s="48" t="s">
        <v>27</v>
      </c>
      <c r="F181" s="49">
        <v>34</v>
      </c>
      <c r="G181" s="71"/>
      <c r="H181" s="50">
        <f t="shared" ref="H181:H184" si="25">ROUND(G181*F181,2)</f>
        <v>0</v>
      </c>
      <c r="J181" s="120"/>
      <c r="K181" s="120"/>
    </row>
    <row r="182" spans="1:11" s="51" customFormat="1" ht="30" customHeight="1" x14ac:dyDescent="0.2">
      <c r="A182" s="52" t="s">
        <v>151</v>
      </c>
      <c r="B182" s="54" t="s">
        <v>33</v>
      </c>
      <c r="C182" s="47" t="s">
        <v>405</v>
      </c>
      <c r="D182" s="53" t="s">
        <v>2</v>
      </c>
      <c r="E182" s="48" t="s">
        <v>27</v>
      </c>
      <c r="F182" s="49">
        <v>130</v>
      </c>
      <c r="G182" s="71"/>
      <c r="H182" s="50">
        <f t="shared" si="25"/>
        <v>0</v>
      </c>
      <c r="J182" s="120"/>
      <c r="K182" s="120"/>
    </row>
    <row r="183" spans="1:11" s="51" customFormat="1" ht="30" customHeight="1" x14ac:dyDescent="0.2">
      <c r="A183" s="52" t="s">
        <v>152</v>
      </c>
      <c r="B183" s="54" t="s">
        <v>43</v>
      </c>
      <c r="C183" s="47" t="s">
        <v>406</v>
      </c>
      <c r="D183" s="53" t="s">
        <v>2</v>
      </c>
      <c r="E183" s="48" t="s">
        <v>27</v>
      </c>
      <c r="F183" s="49">
        <v>30</v>
      </c>
      <c r="G183" s="71"/>
      <c r="H183" s="50">
        <f t="shared" si="25"/>
        <v>0</v>
      </c>
      <c r="J183" s="120"/>
      <c r="K183" s="120"/>
    </row>
    <row r="184" spans="1:11" s="51" customFormat="1" ht="30" customHeight="1" x14ac:dyDescent="0.2">
      <c r="A184" s="52" t="s">
        <v>345</v>
      </c>
      <c r="B184" s="46" t="s">
        <v>344</v>
      </c>
      <c r="C184" s="47" t="s">
        <v>340</v>
      </c>
      <c r="D184" s="53" t="s">
        <v>244</v>
      </c>
      <c r="E184" s="48" t="s">
        <v>27</v>
      </c>
      <c r="F184" s="49">
        <v>250</v>
      </c>
      <c r="G184" s="71"/>
      <c r="H184" s="50">
        <f t="shared" si="25"/>
        <v>0</v>
      </c>
      <c r="J184" s="115"/>
      <c r="K184" s="120"/>
    </row>
    <row r="185" spans="1:11" s="51" customFormat="1" ht="30" customHeight="1" x14ac:dyDescent="0.2">
      <c r="A185" s="52" t="s">
        <v>326</v>
      </c>
      <c r="B185" s="46" t="s">
        <v>183</v>
      </c>
      <c r="C185" s="47" t="s">
        <v>327</v>
      </c>
      <c r="D185" s="53" t="s">
        <v>244</v>
      </c>
      <c r="E185" s="48" t="s">
        <v>27</v>
      </c>
      <c r="F185" s="49">
        <v>250</v>
      </c>
      <c r="G185" s="71"/>
      <c r="H185" s="50">
        <f t="shared" ref="H185" si="26">ROUND(G185*F185,2)</f>
        <v>0</v>
      </c>
      <c r="J185" s="115"/>
      <c r="K185" s="120"/>
    </row>
    <row r="186" spans="1:11" s="51" customFormat="1" ht="30" customHeight="1" x14ac:dyDescent="0.2">
      <c r="A186" s="52" t="s">
        <v>34</v>
      </c>
      <c r="B186" s="46" t="s">
        <v>184</v>
      </c>
      <c r="C186" s="47" t="s">
        <v>35</v>
      </c>
      <c r="D186" s="53" t="s">
        <v>74</v>
      </c>
      <c r="E186" s="48"/>
      <c r="F186" s="49"/>
      <c r="G186" s="72"/>
      <c r="H186" s="50"/>
      <c r="J186" s="120"/>
      <c r="K186" s="120"/>
    </row>
    <row r="187" spans="1:11" s="51" customFormat="1" ht="30" customHeight="1" x14ac:dyDescent="0.2">
      <c r="A187" s="52" t="s">
        <v>75</v>
      </c>
      <c r="B187" s="54" t="s">
        <v>28</v>
      </c>
      <c r="C187" s="47" t="s">
        <v>76</v>
      </c>
      <c r="D187" s="53" t="s">
        <v>2</v>
      </c>
      <c r="E187" s="48" t="s">
        <v>32</v>
      </c>
      <c r="F187" s="49">
        <v>290</v>
      </c>
      <c r="G187" s="71"/>
      <c r="H187" s="50">
        <f>ROUND(G187*F187,2)</f>
        <v>0</v>
      </c>
      <c r="J187" s="120"/>
      <c r="K187" s="120"/>
    </row>
    <row r="188" spans="1:11" s="51" customFormat="1" ht="30" customHeight="1" x14ac:dyDescent="0.2">
      <c r="A188" s="52" t="s">
        <v>36</v>
      </c>
      <c r="B188" s="46" t="s">
        <v>185</v>
      </c>
      <c r="C188" s="47" t="s">
        <v>37</v>
      </c>
      <c r="D188" s="53" t="s">
        <v>74</v>
      </c>
      <c r="E188" s="48"/>
      <c r="F188" s="49"/>
      <c r="G188" s="72"/>
      <c r="H188" s="50"/>
      <c r="J188" s="120"/>
      <c r="K188" s="120"/>
    </row>
    <row r="189" spans="1:11" s="51" customFormat="1" ht="30" customHeight="1" x14ac:dyDescent="0.2">
      <c r="A189" s="52" t="s">
        <v>38</v>
      </c>
      <c r="B189" s="54" t="s">
        <v>28</v>
      </c>
      <c r="C189" s="47" t="s">
        <v>39</v>
      </c>
      <c r="D189" s="53" t="s">
        <v>2</v>
      </c>
      <c r="E189" s="48" t="s">
        <v>32</v>
      </c>
      <c r="F189" s="49">
        <v>160</v>
      </c>
      <c r="G189" s="71"/>
      <c r="H189" s="50">
        <f>ROUND(G189*F189,2)</f>
        <v>0</v>
      </c>
      <c r="J189" s="120"/>
      <c r="K189" s="120"/>
    </row>
    <row r="190" spans="1:11" s="51" customFormat="1" ht="30" customHeight="1" x14ac:dyDescent="0.2">
      <c r="A190" s="52" t="s">
        <v>40</v>
      </c>
      <c r="B190" s="54" t="s">
        <v>33</v>
      </c>
      <c r="C190" s="47" t="s">
        <v>41</v>
      </c>
      <c r="D190" s="53" t="s">
        <v>2</v>
      </c>
      <c r="E190" s="48" t="s">
        <v>32</v>
      </c>
      <c r="F190" s="49">
        <v>180</v>
      </c>
      <c r="G190" s="71"/>
      <c r="H190" s="50">
        <f>ROUND(G190*F190,2)</f>
        <v>0</v>
      </c>
      <c r="J190" s="120"/>
      <c r="K190" s="120"/>
    </row>
    <row r="191" spans="1:11" s="51" customFormat="1" ht="30" customHeight="1" x14ac:dyDescent="0.2">
      <c r="A191" s="67" t="s">
        <v>243</v>
      </c>
      <c r="B191" s="63" t="s">
        <v>186</v>
      </c>
      <c r="C191" s="64" t="s">
        <v>412</v>
      </c>
      <c r="D191" s="53" t="s">
        <v>227</v>
      </c>
      <c r="E191" s="68" t="s">
        <v>27</v>
      </c>
      <c r="F191" s="73">
        <v>20</v>
      </c>
      <c r="G191" s="71"/>
      <c r="H191" s="96">
        <f>ROUND(G191*F191,2)</f>
        <v>0</v>
      </c>
      <c r="J191" s="120"/>
      <c r="K191" s="120"/>
    </row>
    <row r="192" spans="1:11" s="51" customFormat="1" ht="30" customHeight="1" x14ac:dyDescent="0.2">
      <c r="A192" s="67" t="s">
        <v>398</v>
      </c>
      <c r="B192" s="63" t="s">
        <v>187</v>
      </c>
      <c r="C192" s="64" t="s">
        <v>399</v>
      </c>
      <c r="D192" s="53" t="s">
        <v>397</v>
      </c>
      <c r="E192" s="68" t="s">
        <v>27</v>
      </c>
      <c r="F192" s="73">
        <v>5</v>
      </c>
      <c r="G192" s="71"/>
      <c r="H192" s="96">
        <f>ROUND(G192*F192,2)</f>
        <v>0</v>
      </c>
      <c r="J192" s="120"/>
      <c r="K192" s="120"/>
    </row>
    <row r="193" spans="1:11" s="51" customFormat="1" ht="30" customHeight="1" x14ac:dyDescent="0.2">
      <c r="A193" s="52" t="s">
        <v>95</v>
      </c>
      <c r="B193" s="46" t="s">
        <v>188</v>
      </c>
      <c r="C193" s="47" t="s">
        <v>96</v>
      </c>
      <c r="D193" s="53" t="s">
        <v>401</v>
      </c>
      <c r="E193" s="48"/>
      <c r="F193" s="49"/>
      <c r="G193" s="72"/>
      <c r="H193" s="50"/>
      <c r="J193" s="120"/>
      <c r="K193" s="120"/>
    </row>
    <row r="194" spans="1:11" s="51" customFormat="1" ht="30" customHeight="1" x14ac:dyDescent="0.2">
      <c r="A194" s="77" t="s">
        <v>346</v>
      </c>
      <c r="B194" s="54" t="s">
        <v>28</v>
      </c>
      <c r="C194" s="47" t="s">
        <v>414</v>
      </c>
      <c r="D194" s="53" t="s">
        <v>347</v>
      </c>
      <c r="E194" s="48" t="s">
        <v>27</v>
      </c>
      <c r="F194" s="49">
        <v>20</v>
      </c>
      <c r="G194" s="71"/>
      <c r="H194" s="50">
        <f>ROUND(G194*F194,2)</f>
        <v>0</v>
      </c>
      <c r="J194" s="115"/>
      <c r="K194" s="120"/>
    </row>
    <row r="195" spans="1:11" s="56" customFormat="1" ht="30" customHeight="1" x14ac:dyDescent="0.2">
      <c r="A195" s="77" t="s">
        <v>249</v>
      </c>
      <c r="B195" s="54" t="s">
        <v>33</v>
      </c>
      <c r="C195" s="47" t="s">
        <v>423</v>
      </c>
      <c r="D195" s="53" t="s">
        <v>250</v>
      </c>
      <c r="E195" s="48" t="s">
        <v>27</v>
      </c>
      <c r="F195" s="49">
        <v>10</v>
      </c>
      <c r="G195" s="71"/>
      <c r="H195" s="50">
        <f>ROUND(G195*F195,2)</f>
        <v>0</v>
      </c>
      <c r="J195" s="121"/>
      <c r="K195" s="121"/>
    </row>
    <row r="196" spans="1:11" s="51" customFormat="1" ht="30" customHeight="1" x14ac:dyDescent="0.2">
      <c r="A196" s="52" t="s">
        <v>97</v>
      </c>
      <c r="B196" s="54" t="s">
        <v>43</v>
      </c>
      <c r="C196" s="47" t="s">
        <v>411</v>
      </c>
      <c r="D196" s="53" t="s">
        <v>98</v>
      </c>
      <c r="E196" s="48"/>
      <c r="F196" s="49"/>
      <c r="G196" s="72"/>
      <c r="H196" s="50"/>
      <c r="J196" s="120"/>
      <c r="K196" s="120"/>
    </row>
    <row r="197" spans="1:11" s="51" customFormat="1" ht="30" customHeight="1" x14ac:dyDescent="0.2">
      <c r="A197" s="52" t="s">
        <v>99</v>
      </c>
      <c r="B197" s="57" t="s">
        <v>62</v>
      </c>
      <c r="C197" s="47" t="s">
        <v>100</v>
      </c>
      <c r="D197" s="53"/>
      <c r="E197" s="48" t="s">
        <v>27</v>
      </c>
      <c r="F197" s="49">
        <v>20</v>
      </c>
      <c r="G197" s="71"/>
      <c r="H197" s="50">
        <f t="shared" ref="H197:H200" si="27">ROUND(G197*F197,2)</f>
        <v>0</v>
      </c>
      <c r="J197" s="120"/>
      <c r="K197" s="120"/>
    </row>
    <row r="198" spans="1:11" s="51" customFormat="1" ht="30" customHeight="1" x14ac:dyDescent="0.2">
      <c r="A198" s="52" t="s">
        <v>101</v>
      </c>
      <c r="B198" s="57" t="s">
        <v>63</v>
      </c>
      <c r="C198" s="47" t="s">
        <v>102</v>
      </c>
      <c r="D198" s="53"/>
      <c r="E198" s="48" t="s">
        <v>27</v>
      </c>
      <c r="F198" s="49">
        <v>20</v>
      </c>
      <c r="G198" s="71"/>
      <c r="H198" s="50">
        <f t="shared" si="27"/>
        <v>0</v>
      </c>
      <c r="J198" s="120"/>
      <c r="K198" s="120"/>
    </row>
    <row r="199" spans="1:11" s="51" customFormat="1" ht="30" customHeight="1" x14ac:dyDescent="0.2">
      <c r="A199" s="52" t="s">
        <v>159</v>
      </c>
      <c r="B199" s="54" t="s">
        <v>48</v>
      </c>
      <c r="C199" s="47" t="s">
        <v>415</v>
      </c>
      <c r="D199" s="53" t="s">
        <v>82</v>
      </c>
      <c r="E199" s="48" t="s">
        <v>27</v>
      </c>
      <c r="F199" s="49">
        <v>10</v>
      </c>
      <c r="G199" s="71"/>
      <c r="H199" s="50">
        <f t="shared" si="27"/>
        <v>0</v>
      </c>
      <c r="J199" s="120"/>
      <c r="K199" s="120"/>
    </row>
    <row r="200" spans="1:11" s="51" customFormat="1" ht="30" customHeight="1" x14ac:dyDescent="0.2">
      <c r="A200" s="52" t="s">
        <v>348</v>
      </c>
      <c r="B200" s="54" t="s">
        <v>51</v>
      </c>
      <c r="C200" s="47" t="s">
        <v>425</v>
      </c>
      <c r="D200" s="53" t="s">
        <v>349</v>
      </c>
      <c r="E200" s="48" t="s">
        <v>27</v>
      </c>
      <c r="F200" s="49">
        <v>40</v>
      </c>
      <c r="G200" s="70"/>
      <c r="H200" s="50">
        <f t="shared" si="27"/>
        <v>0</v>
      </c>
      <c r="J200" s="115"/>
      <c r="K200" s="120"/>
    </row>
    <row r="201" spans="1:11" s="51" customFormat="1" ht="30" customHeight="1" x14ac:dyDescent="0.2">
      <c r="A201" s="52" t="s">
        <v>65</v>
      </c>
      <c r="B201" s="46" t="s">
        <v>189</v>
      </c>
      <c r="C201" s="47" t="s">
        <v>44</v>
      </c>
      <c r="D201" s="53" t="s">
        <v>402</v>
      </c>
      <c r="E201" s="48"/>
      <c r="F201" s="49"/>
      <c r="G201" s="72"/>
      <c r="H201" s="50"/>
      <c r="J201" s="120"/>
      <c r="K201" s="120"/>
    </row>
    <row r="202" spans="1:11" s="51" customFormat="1" ht="30" customHeight="1" x14ac:dyDescent="0.2">
      <c r="A202" s="52" t="s">
        <v>228</v>
      </c>
      <c r="B202" s="54" t="s">
        <v>28</v>
      </c>
      <c r="C202" s="47" t="s">
        <v>416</v>
      </c>
      <c r="D202" s="53" t="s">
        <v>125</v>
      </c>
      <c r="E202" s="48"/>
      <c r="F202" s="49"/>
      <c r="G202" s="72"/>
      <c r="H202" s="50"/>
      <c r="J202" s="115"/>
      <c r="K202" s="120"/>
    </row>
    <row r="203" spans="1:11" s="51" customFormat="1" ht="30" customHeight="1" x14ac:dyDescent="0.2">
      <c r="A203" s="67" t="s">
        <v>124</v>
      </c>
      <c r="B203" s="57" t="s">
        <v>62</v>
      </c>
      <c r="C203" s="47" t="s">
        <v>129</v>
      </c>
      <c r="D203" s="53"/>
      <c r="E203" s="48" t="s">
        <v>42</v>
      </c>
      <c r="F203" s="49">
        <v>20</v>
      </c>
      <c r="G203" s="71"/>
      <c r="H203" s="50">
        <f>ROUND(G203*F203,2)</f>
        <v>0</v>
      </c>
      <c r="J203" s="115"/>
      <c r="K203" s="120"/>
    </row>
    <row r="204" spans="1:11" s="51" customFormat="1" ht="30" customHeight="1" x14ac:dyDescent="0.2">
      <c r="A204" s="67" t="s">
        <v>124</v>
      </c>
      <c r="B204" s="57" t="s">
        <v>63</v>
      </c>
      <c r="C204" s="47" t="s">
        <v>160</v>
      </c>
      <c r="D204" s="53"/>
      <c r="E204" s="48" t="s">
        <v>42</v>
      </c>
      <c r="F204" s="49">
        <v>10</v>
      </c>
      <c r="G204" s="71"/>
      <c r="H204" s="50">
        <f>ROUND(G204*F204,2)</f>
        <v>0</v>
      </c>
      <c r="J204" s="120"/>
      <c r="K204" s="120"/>
    </row>
    <row r="205" spans="1:11" s="56" customFormat="1" ht="36" customHeight="1" x14ac:dyDescent="0.2">
      <c r="A205" s="77" t="s">
        <v>258</v>
      </c>
      <c r="B205" s="54" t="s">
        <v>33</v>
      </c>
      <c r="C205" s="47" t="s">
        <v>417</v>
      </c>
      <c r="D205" s="53" t="s">
        <v>257</v>
      </c>
      <c r="E205" s="48" t="s">
        <v>42</v>
      </c>
      <c r="F205" s="49">
        <v>20</v>
      </c>
      <c r="G205" s="71"/>
      <c r="H205" s="50">
        <f>ROUND(G205*F205,2)</f>
        <v>0</v>
      </c>
      <c r="J205" s="121"/>
      <c r="K205" s="121"/>
    </row>
    <row r="206" spans="1:11" s="51" customFormat="1" ht="30" customHeight="1" x14ac:dyDescent="0.2">
      <c r="A206" s="52" t="s">
        <v>216</v>
      </c>
      <c r="B206" s="54" t="s">
        <v>43</v>
      </c>
      <c r="C206" s="47" t="s">
        <v>418</v>
      </c>
      <c r="D206" s="53" t="s">
        <v>217</v>
      </c>
      <c r="E206" s="48" t="s">
        <v>42</v>
      </c>
      <c r="F206" s="49">
        <v>30</v>
      </c>
      <c r="G206" s="71"/>
      <c r="H206" s="50">
        <f t="shared" ref="H206:H207" si="28">ROUND(G206*F206,2)</f>
        <v>0</v>
      </c>
      <c r="J206" s="120"/>
      <c r="K206" s="120"/>
    </row>
    <row r="207" spans="1:11" s="56" customFormat="1" ht="30" customHeight="1" x14ac:dyDescent="0.2">
      <c r="A207" s="77" t="s">
        <v>251</v>
      </c>
      <c r="B207" s="54" t="s">
        <v>48</v>
      </c>
      <c r="C207" s="47" t="s">
        <v>424</v>
      </c>
      <c r="D207" s="53" t="s">
        <v>252</v>
      </c>
      <c r="E207" s="48" t="s">
        <v>42</v>
      </c>
      <c r="F207" s="49">
        <v>10</v>
      </c>
      <c r="G207" s="71"/>
      <c r="H207" s="50">
        <f t="shared" si="28"/>
        <v>0</v>
      </c>
      <c r="J207" s="121"/>
      <c r="K207" s="121"/>
    </row>
    <row r="208" spans="1:11" s="51" customFormat="1" ht="30" customHeight="1" x14ac:dyDescent="0.2">
      <c r="A208" s="52" t="s">
        <v>77</v>
      </c>
      <c r="B208" s="46" t="s">
        <v>190</v>
      </c>
      <c r="C208" s="47" t="s">
        <v>78</v>
      </c>
      <c r="D208" s="53" t="s">
        <v>153</v>
      </c>
      <c r="E208" s="56"/>
      <c r="F208" s="49"/>
      <c r="G208" s="72"/>
      <c r="H208" s="50"/>
      <c r="J208" s="120"/>
      <c r="K208" s="120"/>
    </row>
    <row r="209" spans="1:11" s="51" customFormat="1" ht="30" customHeight="1" x14ac:dyDescent="0.2">
      <c r="A209" s="52" t="s">
        <v>106</v>
      </c>
      <c r="B209" s="54" t="s">
        <v>28</v>
      </c>
      <c r="C209" s="47" t="s">
        <v>107</v>
      </c>
      <c r="D209" s="53"/>
      <c r="E209" s="48"/>
      <c r="F209" s="49"/>
      <c r="G209" s="72"/>
      <c r="H209" s="50"/>
      <c r="J209" s="115"/>
      <c r="K209" s="120"/>
    </row>
    <row r="210" spans="1:11" s="51" customFormat="1" ht="30" customHeight="1" x14ac:dyDescent="0.2">
      <c r="A210" s="52" t="s">
        <v>79</v>
      </c>
      <c r="B210" s="57" t="s">
        <v>62</v>
      </c>
      <c r="C210" s="47" t="s">
        <v>69</v>
      </c>
      <c r="D210" s="53"/>
      <c r="E210" s="48" t="s">
        <v>29</v>
      </c>
      <c r="F210" s="49">
        <v>1100</v>
      </c>
      <c r="G210" s="71"/>
      <c r="H210" s="50">
        <f>ROUND(G210*F210,2)</f>
        <v>0</v>
      </c>
      <c r="J210" s="120"/>
      <c r="K210" s="120"/>
    </row>
    <row r="211" spans="1:11" s="51" customFormat="1" ht="30" customHeight="1" x14ac:dyDescent="0.2">
      <c r="A211" s="52" t="s">
        <v>80</v>
      </c>
      <c r="B211" s="54" t="s">
        <v>33</v>
      </c>
      <c r="C211" s="47" t="s">
        <v>52</v>
      </c>
      <c r="D211" s="53"/>
      <c r="E211" s="48"/>
      <c r="F211" s="49"/>
      <c r="G211" s="72"/>
      <c r="H211" s="50"/>
      <c r="J211" s="120"/>
      <c r="K211" s="120"/>
    </row>
    <row r="212" spans="1:11" s="51" customFormat="1" ht="30" customHeight="1" x14ac:dyDescent="0.2">
      <c r="A212" s="52" t="s">
        <v>81</v>
      </c>
      <c r="B212" s="57" t="s">
        <v>62</v>
      </c>
      <c r="C212" s="47" t="s">
        <v>69</v>
      </c>
      <c r="D212" s="53"/>
      <c r="E212" s="48" t="s">
        <v>29</v>
      </c>
      <c r="F212" s="49">
        <v>60</v>
      </c>
      <c r="G212" s="71"/>
      <c r="H212" s="50">
        <f>ROUND(G212*F212,2)</f>
        <v>0</v>
      </c>
      <c r="J212" s="120"/>
      <c r="K212" s="120"/>
    </row>
    <row r="213" spans="1:11" s="51" customFormat="1" ht="30" customHeight="1" x14ac:dyDescent="0.2">
      <c r="A213" s="52" t="s">
        <v>66</v>
      </c>
      <c r="B213" s="46" t="s">
        <v>191</v>
      </c>
      <c r="C213" s="47" t="s">
        <v>67</v>
      </c>
      <c r="D213" s="53" t="s">
        <v>108</v>
      </c>
      <c r="E213" s="48"/>
      <c r="F213" s="49"/>
      <c r="G213" s="72"/>
      <c r="H213" s="50"/>
      <c r="J213" s="115"/>
      <c r="K213" s="120"/>
    </row>
    <row r="214" spans="1:11" s="51" customFormat="1" ht="30" customHeight="1" x14ac:dyDescent="0.2">
      <c r="A214" s="52" t="s">
        <v>320</v>
      </c>
      <c r="B214" s="54" t="s">
        <v>28</v>
      </c>
      <c r="C214" s="47" t="s">
        <v>321</v>
      </c>
      <c r="D214" s="53" t="s">
        <v>2</v>
      </c>
      <c r="E214" s="48" t="s">
        <v>27</v>
      </c>
      <c r="F214" s="49">
        <v>120</v>
      </c>
      <c r="G214" s="70"/>
      <c r="H214" s="50">
        <f t="shared" ref="H214" si="29">ROUND(G214*F214,2)</f>
        <v>0</v>
      </c>
      <c r="J214" s="115"/>
      <c r="K214" s="120"/>
    </row>
    <row r="215" spans="1:11" s="51" customFormat="1" ht="30" customHeight="1" x14ac:dyDescent="0.2">
      <c r="A215" s="52" t="s">
        <v>323</v>
      </c>
      <c r="B215" s="46" t="s">
        <v>246</v>
      </c>
      <c r="C215" s="47" t="s">
        <v>324</v>
      </c>
      <c r="D215" s="53" t="s">
        <v>325</v>
      </c>
      <c r="E215" s="48" t="s">
        <v>32</v>
      </c>
      <c r="F215" s="49">
        <v>8</v>
      </c>
      <c r="G215" s="71"/>
      <c r="H215" s="50">
        <f t="shared" ref="H215" si="30">ROUND(G215*F215,2)</f>
        <v>0</v>
      </c>
      <c r="J215" s="120"/>
      <c r="K215" s="120"/>
    </row>
    <row r="216" spans="1:11" ht="36" customHeight="1" x14ac:dyDescent="0.2">
      <c r="A216" s="9"/>
      <c r="B216" s="84" t="s">
        <v>2</v>
      </c>
      <c r="C216" s="82" t="s">
        <v>21</v>
      </c>
      <c r="D216" s="74"/>
      <c r="E216" s="85"/>
      <c r="F216" s="75"/>
      <c r="G216" s="72"/>
      <c r="H216" s="81"/>
    </row>
    <row r="217" spans="1:11" s="51" customFormat="1" ht="30" customHeight="1" x14ac:dyDescent="0.2">
      <c r="A217" s="45" t="s">
        <v>222</v>
      </c>
      <c r="B217" s="46" t="s">
        <v>329</v>
      </c>
      <c r="C217" s="47" t="s">
        <v>223</v>
      </c>
      <c r="D217" s="53" t="s">
        <v>70</v>
      </c>
      <c r="E217" s="48" t="s">
        <v>42</v>
      </c>
      <c r="F217" s="58">
        <v>800</v>
      </c>
      <c r="G217" s="71"/>
      <c r="H217" s="50">
        <f>ROUND(G217*F217,2)</f>
        <v>0</v>
      </c>
      <c r="J217" s="124"/>
      <c r="K217" s="120"/>
    </row>
    <row r="218" spans="1:11" ht="36" customHeight="1" x14ac:dyDescent="0.2">
      <c r="A218" s="9"/>
      <c r="B218" s="84" t="s">
        <v>2</v>
      </c>
      <c r="C218" s="82" t="s">
        <v>22</v>
      </c>
      <c r="D218" s="74"/>
      <c r="E218" s="85"/>
      <c r="F218" s="75"/>
      <c r="G218" s="72"/>
      <c r="H218" s="81"/>
    </row>
    <row r="219" spans="1:11" s="61" customFormat="1" ht="30" customHeight="1" x14ac:dyDescent="0.2">
      <c r="A219" s="45" t="s">
        <v>56</v>
      </c>
      <c r="B219" s="46" t="s">
        <v>330</v>
      </c>
      <c r="C219" s="86" t="s">
        <v>110</v>
      </c>
      <c r="D219" s="87" t="s">
        <v>114</v>
      </c>
      <c r="E219" s="48"/>
      <c r="F219" s="58"/>
      <c r="G219" s="72"/>
      <c r="H219" s="59"/>
      <c r="J219" s="120"/>
      <c r="K219" s="120"/>
    </row>
    <row r="220" spans="1:11" s="51" customFormat="1" ht="36" customHeight="1" x14ac:dyDescent="0.2">
      <c r="A220" s="45" t="s">
        <v>57</v>
      </c>
      <c r="B220" s="54" t="s">
        <v>28</v>
      </c>
      <c r="C220" s="88" t="s">
        <v>126</v>
      </c>
      <c r="D220" s="53"/>
      <c r="E220" s="48" t="s">
        <v>32</v>
      </c>
      <c r="F220" s="58">
        <v>1</v>
      </c>
      <c r="G220" s="71"/>
      <c r="H220" s="50">
        <f t="shared" ref="H220:H224" si="31">ROUND(G220*F220,2)</f>
        <v>0</v>
      </c>
      <c r="J220" s="120"/>
      <c r="K220" s="120"/>
    </row>
    <row r="221" spans="1:11" s="51" customFormat="1" ht="36" customHeight="1" x14ac:dyDescent="0.2">
      <c r="A221" s="45" t="s">
        <v>58</v>
      </c>
      <c r="B221" s="54" t="s">
        <v>33</v>
      </c>
      <c r="C221" s="88" t="s">
        <v>127</v>
      </c>
      <c r="D221" s="53"/>
      <c r="E221" s="48" t="s">
        <v>32</v>
      </c>
      <c r="F221" s="58">
        <v>1</v>
      </c>
      <c r="G221" s="71"/>
      <c r="H221" s="50">
        <f t="shared" si="31"/>
        <v>0</v>
      </c>
      <c r="J221" s="120"/>
      <c r="K221" s="120"/>
    </row>
    <row r="222" spans="1:11" s="51" customFormat="1" ht="36" customHeight="1" x14ac:dyDescent="0.2">
      <c r="A222" s="45" t="s">
        <v>84</v>
      </c>
      <c r="B222" s="54" t="s">
        <v>43</v>
      </c>
      <c r="C222" s="88" t="s">
        <v>155</v>
      </c>
      <c r="D222" s="53"/>
      <c r="E222" s="48" t="s">
        <v>32</v>
      </c>
      <c r="F222" s="58">
        <v>1</v>
      </c>
      <c r="G222" s="71"/>
      <c r="H222" s="50">
        <f t="shared" si="31"/>
        <v>0</v>
      </c>
      <c r="J222" s="120"/>
      <c r="K222" s="120"/>
    </row>
    <row r="223" spans="1:11" s="51" customFormat="1" ht="30" customHeight="1" x14ac:dyDescent="0.2">
      <c r="A223" s="45" t="s">
        <v>111</v>
      </c>
      <c r="B223" s="54" t="s">
        <v>48</v>
      </c>
      <c r="C223" s="88" t="s">
        <v>442</v>
      </c>
      <c r="D223" s="53"/>
      <c r="E223" s="48" t="s">
        <v>32</v>
      </c>
      <c r="F223" s="58">
        <v>3</v>
      </c>
      <c r="G223" s="71"/>
      <c r="H223" s="50">
        <f t="shared" si="31"/>
        <v>0</v>
      </c>
      <c r="J223" s="120"/>
      <c r="K223" s="120"/>
    </row>
    <row r="224" spans="1:11" s="51" customFormat="1" ht="30" customHeight="1" x14ac:dyDescent="0.2">
      <c r="A224" s="45" t="s">
        <v>112</v>
      </c>
      <c r="B224" s="54" t="s">
        <v>51</v>
      </c>
      <c r="C224" s="88" t="s">
        <v>443</v>
      </c>
      <c r="D224" s="53"/>
      <c r="E224" s="48" t="s">
        <v>32</v>
      </c>
      <c r="F224" s="58">
        <v>3</v>
      </c>
      <c r="G224" s="71"/>
      <c r="H224" s="50">
        <f t="shared" si="31"/>
        <v>0</v>
      </c>
      <c r="J224" s="120"/>
      <c r="K224" s="120"/>
    </row>
    <row r="225" spans="1:11" ht="36" customHeight="1" x14ac:dyDescent="0.2">
      <c r="A225" s="9"/>
      <c r="B225" s="89" t="s">
        <v>2</v>
      </c>
      <c r="C225" s="82" t="s">
        <v>23</v>
      </c>
      <c r="D225" s="74"/>
      <c r="E225" s="85"/>
      <c r="F225" s="75"/>
      <c r="G225" s="72"/>
      <c r="H225" s="81"/>
    </row>
    <row r="226" spans="1:11" s="51" customFormat="1" ht="30" customHeight="1" x14ac:dyDescent="0.2">
      <c r="A226" s="45" t="s">
        <v>45</v>
      </c>
      <c r="B226" s="46" t="s">
        <v>365</v>
      </c>
      <c r="C226" s="88" t="s">
        <v>113</v>
      </c>
      <c r="D226" s="87" t="s">
        <v>114</v>
      </c>
      <c r="E226" s="48" t="s">
        <v>32</v>
      </c>
      <c r="F226" s="58">
        <v>8</v>
      </c>
      <c r="G226" s="71"/>
      <c r="H226" s="50">
        <f>ROUND(G226*F226,2)</f>
        <v>0</v>
      </c>
      <c r="J226" s="120"/>
      <c r="K226" s="120"/>
    </row>
    <row r="227" spans="1:11" s="51" customFormat="1" ht="30" customHeight="1" x14ac:dyDescent="0.2">
      <c r="A227" s="45" t="s">
        <v>46</v>
      </c>
      <c r="B227" s="46" t="s">
        <v>366</v>
      </c>
      <c r="C227" s="88" t="s">
        <v>115</v>
      </c>
      <c r="D227" s="87" t="s">
        <v>114</v>
      </c>
      <c r="E227" s="48"/>
      <c r="F227" s="58"/>
      <c r="G227" s="72"/>
      <c r="H227" s="59"/>
      <c r="J227" s="120"/>
      <c r="K227" s="120"/>
    </row>
    <row r="228" spans="1:11" s="51" customFormat="1" ht="30" customHeight="1" x14ac:dyDescent="0.2">
      <c r="A228" s="45" t="s">
        <v>47</v>
      </c>
      <c r="B228" s="54" t="s">
        <v>28</v>
      </c>
      <c r="C228" s="47" t="s">
        <v>71</v>
      </c>
      <c r="D228" s="53"/>
      <c r="E228" s="48" t="s">
        <v>32</v>
      </c>
      <c r="F228" s="58">
        <v>1</v>
      </c>
      <c r="G228" s="71"/>
      <c r="H228" s="50">
        <f>ROUND(G228*F228,2)</f>
        <v>0</v>
      </c>
      <c r="J228" s="120"/>
      <c r="K228" s="120"/>
    </row>
    <row r="229" spans="1:11" s="51" customFormat="1" ht="30" customHeight="1" x14ac:dyDescent="0.2">
      <c r="A229" s="45" t="s">
        <v>444</v>
      </c>
      <c r="B229" s="54" t="s">
        <v>33</v>
      </c>
      <c r="C229" s="47" t="s">
        <v>319</v>
      </c>
      <c r="D229" s="53"/>
      <c r="E229" s="48" t="s">
        <v>32</v>
      </c>
      <c r="F229" s="58">
        <v>4</v>
      </c>
      <c r="G229" s="71"/>
      <c r="H229" s="50">
        <f>ROUND(G229*F229,2)</f>
        <v>0</v>
      </c>
      <c r="J229" s="120"/>
      <c r="K229" s="120"/>
    </row>
    <row r="230" spans="1:11" s="51" customFormat="1" ht="30" customHeight="1" x14ac:dyDescent="0.2">
      <c r="A230" s="45" t="s">
        <v>53</v>
      </c>
      <c r="B230" s="46" t="s">
        <v>367</v>
      </c>
      <c r="C230" s="47" t="s">
        <v>59</v>
      </c>
      <c r="D230" s="60" t="s">
        <v>114</v>
      </c>
      <c r="E230" s="48" t="s">
        <v>32</v>
      </c>
      <c r="F230" s="58">
        <v>6</v>
      </c>
      <c r="G230" s="71"/>
      <c r="H230" s="50">
        <f t="shared" ref="H230:H233" si="32">ROUND(G230*F230,2)</f>
        <v>0</v>
      </c>
      <c r="J230" s="120"/>
      <c r="K230" s="120"/>
    </row>
    <row r="231" spans="1:11" s="51" customFormat="1" ht="30" customHeight="1" x14ac:dyDescent="0.2">
      <c r="A231" s="45" t="s">
        <v>54</v>
      </c>
      <c r="B231" s="46" t="s">
        <v>368</v>
      </c>
      <c r="C231" s="47" t="s">
        <v>60</v>
      </c>
      <c r="D231" s="60" t="s">
        <v>114</v>
      </c>
      <c r="E231" s="48" t="s">
        <v>32</v>
      </c>
      <c r="F231" s="58">
        <v>1</v>
      </c>
      <c r="G231" s="71"/>
      <c r="H231" s="50">
        <f t="shared" si="32"/>
        <v>0</v>
      </c>
      <c r="J231" s="120"/>
      <c r="K231" s="120"/>
    </row>
    <row r="232" spans="1:11" s="51" customFormat="1" ht="30" customHeight="1" x14ac:dyDescent="0.2">
      <c r="A232" s="45" t="s">
        <v>55</v>
      </c>
      <c r="B232" s="46" t="s">
        <v>369</v>
      </c>
      <c r="C232" s="47" t="s">
        <v>61</v>
      </c>
      <c r="D232" s="87" t="s">
        <v>114</v>
      </c>
      <c r="E232" s="48" t="s">
        <v>32</v>
      </c>
      <c r="F232" s="58">
        <v>1</v>
      </c>
      <c r="G232" s="71"/>
      <c r="H232" s="50">
        <f t="shared" si="32"/>
        <v>0</v>
      </c>
      <c r="J232" s="120"/>
      <c r="K232" s="120"/>
    </row>
    <row r="233" spans="1:11" s="51" customFormat="1" ht="36" customHeight="1" x14ac:dyDescent="0.2">
      <c r="A233" s="45" t="s">
        <v>85</v>
      </c>
      <c r="B233" s="46" t="s">
        <v>370</v>
      </c>
      <c r="C233" s="47" t="s">
        <v>86</v>
      </c>
      <c r="D233" s="53" t="s">
        <v>114</v>
      </c>
      <c r="E233" s="48" t="s">
        <v>32</v>
      </c>
      <c r="F233" s="62">
        <v>2</v>
      </c>
      <c r="G233" s="71"/>
      <c r="H233" s="50">
        <f t="shared" si="32"/>
        <v>0</v>
      </c>
      <c r="J233" s="120"/>
      <c r="K233" s="120"/>
    </row>
    <row r="234" spans="1:11" ht="36" customHeight="1" x14ac:dyDescent="0.2">
      <c r="A234" s="9"/>
      <c r="B234" s="80" t="s">
        <v>2</v>
      </c>
      <c r="C234" s="82" t="s">
        <v>24</v>
      </c>
      <c r="D234" s="74"/>
      <c r="E234" s="83"/>
      <c r="F234" s="74"/>
      <c r="G234" s="72"/>
      <c r="H234" s="81"/>
    </row>
    <row r="235" spans="1:11" s="51" customFormat="1" ht="30" customHeight="1" x14ac:dyDescent="0.2">
      <c r="A235" s="52" t="s">
        <v>49</v>
      </c>
      <c r="B235" s="46" t="s">
        <v>371</v>
      </c>
      <c r="C235" s="47" t="s">
        <v>50</v>
      </c>
      <c r="D235" s="53" t="s">
        <v>395</v>
      </c>
      <c r="E235" s="48"/>
      <c r="F235" s="49"/>
      <c r="G235" s="72"/>
      <c r="H235" s="50"/>
      <c r="J235" s="115"/>
      <c r="K235" s="120"/>
    </row>
    <row r="236" spans="1:11" s="51" customFormat="1" ht="30" customHeight="1" x14ac:dyDescent="0.2">
      <c r="A236" s="52" t="s">
        <v>72</v>
      </c>
      <c r="B236" s="54" t="s">
        <v>28</v>
      </c>
      <c r="C236" s="47" t="s">
        <v>73</v>
      </c>
      <c r="D236" s="53"/>
      <c r="E236" s="48" t="s">
        <v>27</v>
      </c>
      <c r="F236" s="49">
        <v>30</v>
      </c>
      <c r="G236" s="71"/>
      <c r="H236" s="50">
        <f>ROUND(G236*F236,2)</f>
        <v>0</v>
      </c>
      <c r="J236" s="120"/>
      <c r="K236" s="120"/>
    </row>
    <row r="237" spans="1:11" s="23" customFormat="1" ht="36" customHeight="1" thickBot="1" x14ac:dyDescent="0.25">
      <c r="A237" s="24"/>
      <c r="B237" s="21" t="s">
        <v>15</v>
      </c>
      <c r="C237" s="156" t="str">
        <f>C168</f>
        <v>NORTH BOUND DONALD STREET - FROM 50M EAST OF OSBOURNE STREET TO 25M SOUTH OF WARDLAW AVENUE</v>
      </c>
      <c r="D237" s="157"/>
      <c r="E237" s="157"/>
      <c r="F237" s="158"/>
      <c r="G237" s="91" t="s">
        <v>17</v>
      </c>
      <c r="H237" s="24">
        <f>SUM(H168:H236)</f>
        <v>0</v>
      </c>
      <c r="J237" s="113"/>
    </row>
    <row r="238" spans="1:11" s="23" customFormat="1" ht="36" customHeight="1" thickTop="1" x14ac:dyDescent="0.2">
      <c r="A238" s="22"/>
      <c r="B238" s="78" t="s">
        <v>16</v>
      </c>
      <c r="C238" s="153" t="s">
        <v>331</v>
      </c>
      <c r="D238" s="154"/>
      <c r="E238" s="154"/>
      <c r="F238" s="155"/>
      <c r="G238" s="72"/>
      <c r="H238" s="79"/>
      <c r="J238" s="113"/>
    </row>
    <row r="239" spans="1:11" ht="36" customHeight="1" x14ac:dyDescent="0.2">
      <c r="A239" s="9"/>
      <c r="B239" s="80" t="s">
        <v>2</v>
      </c>
      <c r="C239" s="76" t="s">
        <v>19</v>
      </c>
      <c r="D239" s="74"/>
      <c r="E239" s="75" t="s">
        <v>2</v>
      </c>
      <c r="F239" s="75" t="s">
        <v>2</v>
      </c>
      <c r="G239" s="72"/>
      <c r="H239" s="81"/>
    </row>
    <row r="240" spans="1:11" s="51" customFormat="1" ht="30" customHeight="1" x14ac:dyDescent="0.2">
      <c r="A240" s="45" t="s">
        <v>30</v>
      </c>
      <c r="B240" s="46" t="s">
        <v>128</v>
      </c>
      <c r="C240" s="47" t="s">
        <v>31</v>
      </c>
      <c r="D240" s="53" t="s">
        <v>140</v>
      </c>
      <c r="E240" s="48" t="s">
        <v>27</v>
      </c>
      <c r="F240" s="49">
        <v>20</v>
      </c>
      <c r="G240" s="71"/>
      <c r="H240" s="50">
        <f t="shared" ref="H240" si="33">ROUND(G240*F240,2)</f>
        <v>0</v>
      </c>
      <c r="J240" s="120"/>
      <c r="K240" s="120"/>
    </row>
    <row r="241" spans="1:11" ht="36" customHeight="1" x14ac:dyDescent="0.2">
      <c r="A241" s="9"/>
      <c r="B241" s="80" t="s">
        <v>2</v>
      </c>
      <c r="C241" s="82" t="s">
        <v>132</v>
      </c>
      <c r="D241" s="74"/>
      <c r="E241" s="83"/>
      <c r="F241" s="74"/>
      <c r="G241" s="72"/>
      <c r="H241" s="81"/>
      <c r="J241" s="113"/>
    </row>
    <row r="242" spans="1:11" s="51" customFormat="1" ht="30" customHeight="1" x14ac:dyDescent="0.2">
      <c r="A242" s="52" t="s">
        <v>91</v>
      </c>
      <c r="B242" s="46" t="s">
        <v>372</v>
      </c>
      <c r="C242" s="47" t="s">
        <v>92</v>
      </c>
      <c r="D242" s="53" t="s">
        <v>400</v>
      </c>
      <c r="E242" s="48"/>
      <c r="F242" s="49"/>
      <c r="G242" s="72"/>
      <c r="H242" s="50"/>
      <c r="J242" s="120"/>
      <c r="K242" s="120"/>
    </row>
    <row r="243" spans="1:11" s="51" customFormat="1" ht="30" customHeight="1" x14ac:dyDescent="0.2">
      <c r="A243" s="52" t="s">
        <v>144</v>
      </c>
      <c r="B243" s="54" t="s">
        <v>28</v>
      </c>
      <c r="C243" s="47" t="s">
        <v>403</v>
      </c>
      <c r="D243" s="53" t="s">
        <v>2</v>
      </c>
      <c r="E243" s="48" t="s">
        <v>27</v>
      </c>
      <c r="F243" s="49">
        <v>20</v>
      </c>
      <c r="G243" s="71"/>
      <c r="H243" s="50">
        <f>ROUND(G243*F243,2)</f>
        <v>0</v>
      </c>
      <c r="J243" s="120"/>
      <c r="K243" s="120"/>
    </row>
    <row r="244" spans="1:11" s="51" customFormat="1" ht="36" customHeight="1" x14ac:dyDescent="0.2">
      <c r="A244" s="52" t="s">
        <v>93</v>
      </c>
      <c r="B244" s="55" t="s">
        <v>373</v>
      </c>
      <c r="C244" s="47" t="s">
        <v>94</v>
      </c>
      <c r="D244" s="53" t="s">
        <v>400</v>
      </c>
      <c r="E244" s="48"/>
      <c r="F244" s="49"/>
      <c r="G244" s="72"/>
      <c r="H244" s="50"/>
      <c r="J244" s="120"/>
      <c r="K244" s="120"/>
    </row>
    <row r="245" spans="1:11" s="51" customFormat="1" ht="30" customHeight="1" x14ac:dyDescent="0.2">
      <c r="A245" s="52" t="s">
        <v>150</v>
      </c>
      <c r="B245" s="54" t="s">
        <v>28</v>
      </c>
      <c r="C245" s="47" t="s">
        <v>404</v>
      </c>
      <c r="D245" s="53" t="s">
        <v>2</v>
      </c>
      <c r="E245" s="48" t="s">
        <v>27</v>
      </c>
      <c r="F245" s="49">
        <v>5</v>
      </c>
      <c r="G245" s="71"/>
      <c r="H245" s="50">
        <f t="shared" ref="H245:H249" si="34">ROUND(G245*F245,2)</f>
        <v>0</v>
      </c>
      <c r="J245" s="120"/>
      <c r="K245" s="120"/>
    </row>
    <row r="246" spans="1:11" s="51" customFormat="1" ht="30" customHeight="1" x14ac:dyDescent="0.2">
      <c r="A246" s="52" t="s">
        <v>151</v>
      </c>
      <c r="B246" s="54" t="s">
        <v>33</v>
      </c>
      <c r="C246" s="47" t="s">
        <v>405</v>
      </c>
      <c r="D246" s="53" t="s">
        <v>2</v>
      </c>
      <c r="E246" s="48" t="s">
        <v>27</v>
      </c>
      <c r="F246" s="49">
        <v>100</v>
      </c>
      <c r="G246" s="71"/>
      <c r="H246" s="50">
        <f t="shared" si="34"/>
        <v>0</v>
      </c>
      <c r="J246" s="120"/>
      <c r="K246" s="120"/>
    </row>
    <row r="247" spans="1:11" s="51" customFormat="1" ht="30" customHeight="1" x14ac:dyDescent="0.2">
      <c r="A247" s="52" t="s">
        <v>152</v>
      </c>
      <c r="B247" s="54" t="s">
        <v>43</v>
      </c>
      <c r="C247" s="47" t="s">
        <v>406</v>
      </c>
      <c r="D247" s="53" t="s">
        <v>2</v>
      </c>
      <c r="E247" s="48" t="s">
        <v>27</v>
      </c>
      <c r="F247" s="49">
        <v>10</v>
      </c>
      <c r="G247" s="71"/>
      <c r="H247" s="50">
        <f t="shared" si="34"/>
        <v>0</v>
      </c>
      <c r="J247" s="120"/>
      <c r="K247" s="120"/>
    </row>
    <row r="248" spans="1:11" s="51" customFormat="1" ht="30" customHeight="1" x14ac:dyDescent="0.2">
      <c r="A248" s="52" t="s">
        <v>345</v>
      </c>
      <c r="B248" s="46" t="s">
        <v>192</v>
      </c>
      <c r="C248" s="47" t="s">
        <v>340</v>
      </c>
      <c r="D248" s="53" t="s">
        <v>244</v>
      </c>
      <c r="E248" s="48" t="s">
        <v>27</v>
      </c>
      <c r="F248" s="49">
        <v>30</v>
      </c>
      <c r="G248" s="71"/>
      <c r="H248" s="50">
        <f t="shared" si="34"/>
        <v>0</v>
      </c>
      <c r="J248" s="115"/>
      <c r="K248" s="120"/>
    </row>
    <row r="249" spans="1:11" s="51" customFormat="1" ht="30" customHeight="1" x14ac:dyDescent="0.2">
      <c r="A249" s="52" t="s">
        <v>326</v>
      </c>
      <c r="B249" s="46" t="s">
        <v>193</v>
      </c>
      <c r="C249" s="47" t="s">
        <v>327</v>
      </c>
      <c r="D249" s="53" t="s">
        <v>244</v>
      </c>
      <c r="E249" s="48" t="s">
        <v>27</v>
      </c>
      <c r="F249" s="49">
        <v>30</v>
      </c>
      <c r="G249" s="71"/>
      <c r="H249" s="50">
        <f t="shared" si="34"/>
        <v>0</v>
      </c>
      <c r="J249" s="115"/>
      <c r="K249" s="120"/>
    </row>
    <row r="250" spans="1:11" s="51" customFormat="1" ht="30" customHeight="1" x14ac:dyDescent="0.2">
      <c r="A250" s="52" t="s">
        <v>34</v>
      </c>
      <c r="B250" s="46" t="s">
        <v>350</v>
      </c>
      <c r="C250" s="47" t="s">
        <v>35</v>
      </c>
      <c r="D250" s="53" t="s">
        <v>74</v>
      </c>
      <c r="E250" s="48"/>
      <c r="F250" s="49"/>
      <c r="G250" s="129"/>
      <c r="H250" s="50"/>
      <c r="J250" s="120"/>
      <c r="K250" s="120"/>
    </row>
    <row r="251" spans="1:11" s="51" customFormat="1" ht="30" customHeight="1" x14ac:dyDescent="0.2">
      <c r="A251" s="52" t="s">
        <v>75</v>
      </c>
      <c r="B251" s="54" t="s">
        <v>28</v>
      </c>
      <c r="C251" s="47" t="s">
        <v>76</v>
      </c>
      <c r="D251" s="53" t="s">
        <v>2</v>
      </c>
      <c r="E251" s="48" t="s">
        <v>32</v>
      </c>
      <c r="F251" s="49">
        <v>130</v>
      </c>
      <c r="G251" s="71"/>
      <c r="H251" s="50">
        <f>ROUND(G251*F251,2)</f>
        <v>0</v>
      </c>
      <c r="J251" s="120"/>
      <c r="K251" s="120"/>
    </row>
    <row r="252" spans="1:11" s="51" customFormat="1" ht="30" customHeight="1" x14ac:dyDescent="0.2">
      <c r="A252" s="52" t="s">
        <v>36</v>
      </c>
      <c r="B252" s="46" t="s">
        <v>194</v>
      </c>
      <c r="C252" s="47" t="s">
        <v>37</v>
      </c>
      <c r="D252" s="53" t="s">
        <v>74</v>
      </c>
      <c r="E252" s="48"/>
      <c r="F252" s="49"/>
      <c r="G252" s="72"/>
      <c r="H252" s="50"/>
      <c r="J252" s="120"/>
      <c r="K252" s="120"/>
    </row>
    <row r="253" spans="1:11" s="51" customFormat="1" ht="30" customHeight="1" x14ac:dyDescent="0.2">
      <c r="A253" s="52" t="s">
        <v>38</v>
      </c>
      <c r="B253" s="54" t="s">
        <v>28</v>
      </c>
      <c r="C253" s="47" t="s">
        <v>39</v>
      </c>
      <c r="D253" s="53" t="s">
        <v>2</v>
      </c>
      <c r="E253" s="48" t="s">
        <v>32</v>
      </c>
      <c r="F253" s="49">
        <v>70</v>
      </c>
      <c r="G253" s="71"/>
      <c r="H253" s="50">
        <f>ROUND(G253*F253,2)</f>
        <v>0</v>
      </c>
      <c r="J253" s="120"/>
      <c r="K253" s="120"/>
    </row>
    <row r="254" spans="1:11" s="51" customFormat="1" ht="30" customHeight="1" x14ac:dyDescent="0.2">
      <c r="A254" s="52" t="s">
        <v>40</v>
      </c>
      <c r="B254" s="54" t="s">
        <v>33</v>
      </c>
      <c r="C254" s="47" t="s">
        <v>41</v>
      </c>
      <c r="D254" s="53" t="s">
        <v>2</v>
      </c>
      <c r="E254" s="48" t="s">
        <v>32</v>
      </c>
      <c r="F254" s="49">
        <v>80</v>
      </c>
      <c r="G254" s="71"/>
      <c r="H254" s="50">
        <f>ROUND(G254*F254,2)</f>
        <v>0</v>
      </c>
      <c r="J254" s="120"/>
      <c r="K254" s="120"/>
    </row>
    <row r="255" spans="1:11" s="51" customFormat="1" ht="30" customHeight="1" x14ac:dyDescent="0.2">
      <c r="A255" s="67" t="s">
        <v>243</v>
      </c>
      <c r="B255" s="63" t="s">
        <v>195</v>
      </c>
      <c r="C255" s="64" t="s">
        <v>412</v>
      </c>
      <c r="D255" s="53" t="s">
        <v>227</v>
      </c>
      <c r="E255" s="68" t="s">
        <v>27</v>
      </c>
      <c r="F255" s="73">
        <v>10</v>
      </c>
      <c r="G255" s="71"/>
      <c r="H255" s="96">
        <f>ROUND(G255*F255,2)</f>
        <v>0</v>
      </c>
      <c r="J255" s="120"/>
      <c r="K255" s="120"/>
    </row>
    <row r="256" spans="1:11" s="51" customFormat="1" ht="30" customHeight="1" x14ac:dyDescent="0.2">
      <c r="A256" s="67" t="s">
        <v>398</v>
      </c>
      <c r="B256" s="63" t="s">
        <v>196</v>
      </c>
      <c r="C256" s="64" t="s">
        <v>399</v>
      </c>
      <c r="D256" s="53" t="s">
        <v>397</v>
      </c>
      <c r="E256" s="68" t="s">
        <v>27</v>
      </c>
      <c r="F256" s="73">
        <v>5</v>
      </c>
      <c r="G256" s="71"/>
      <c r="H256" s="96">
        <f>ROUND(G256*F256,2)</f>
        <v>0</v>
      </c>
      <c r="J256" s="120"/>
      <c r="K256" s="120"/>
    </row>
    <row r="257" spans="1:11" s="51" customFormat="1" ht="30" customHeight="1" x14ac:dyDescent="0.2">
      <c r="A257" s="52" t="s">
        <v>95</v>
      </c>
      <c r="B257" s="46" t="s">
        <v>154</v>
      </c>
      <c r="C257" s="47" t="s">
        <v>96</v>
      </c>
      <c r="D257" s="53" t="s">
        <v>401</v>
      </c>
      <c r="E257" s="48"/>
      <c r="F257" s="49"/>
      <c r="G257" s="72"/>
      <c r="H257" s="50"/>
      <c r="J257" s="120"/>
      <c r="K257" s="120"/>
    </row>
    <row r="258" spans="1:11" s="51" customFormat="1" ht="30" customHeight="1" x14ac:dyDescent="0.2">
      <c r="A258" s="77" t="s">
        <v>346</v>
      </c>
      <c r="B258" s="54" t="s">
        <v>28</v>
      </c>
      <c r="C258" s="47" t="s">
        <v>426</v>
      </c>
      <c r="D258" s="53" t="s">
        <v>347</v>
      </c>
      <c r="E258" s="48" t="s">
        <v>27</v>
      </c>
      <c r="F258" s="49">
        <v>10</v>
      </c>
      <c r="G258" s="71"/>
      <c r="H258" s="50">
        <f>ROUND(G258*F258,2)</f>
        <v>0</v>
      </c>
      <c r="J258" s="115"/>
      <c r="K258" s="120"/>
    </row>
    <row r="259" spans="1:11" s="51" customFormat="1" ht="30" customHeight="1" x14ac:dyDescent="0.2">
      <c r="A259" s="52" t="s">
        <v>97</v>
      </c>
      <c r="B259" s="54" t="s">
        <v>33</v>
      </c>
      <c r="C259" s="47" t="s">
        <v>411</v>
      </c>
      <c r="D259" s="53" t="s">
        <v>98</v>
      </c>
      <c r="E259" s="48"/>
      <c r="F259" s="49"/>
      <c r="G259" s="72"/>
      <c r="H259" s="50"/>
      <c r="J259" s="120"/>
      <c r="K259" s="120"/>
    </row>
    <row r="260" spans="1:11" s="51" customFormat="1" ht="30" customHeight="1" x14ac:dyDescent="0.2">
      <c r="A260" s="52" t="s">
        <v>99</v>
      </c>
      <c r="B260" s="57" t="s">
        <v>62</v>
      </c>
      <c r="C260" s="47" t="s">
        <v>100</v>
      </c>
      <c r="D260" s="53"/>
      <c r="E260" s="48" t="s">
        <v>27</v>
      </c>
      <c r="F260" s="49">
        <v>20</v>
      </c>
      <c r="G260" s="71"/>
      <c r="H260" s="50">
        <f t="shared" ref="H260:H263" si="35">ROUND(G260*F260,2)</f>
        <v>0</v>
      </c>
      <c r="J260" s="120"/>
      <c r="K260" s="120"/>
    </row>
    <row r="261" spans="1:11" s="51" customFormat="1" ht="30" customHeight="1" x14ac:dyDescent="0.2">
      <c r="A261" s="52" t="s">
        <v>101</v>
      </c>
      <c r="B261" s="57" t="s">
        <v>63</v>
      </c>
      <c r="C261" s="47" t="s">
        <v>102</v>
      </c>
      <c r="D261" s="53"/>
      <c r="E261" s="48" t="s">
        <v>27</v>
      </c>
      <c r="F261" s="49">
        <v>20</v>
      </c>
      <c r="G261" s="71"/>
      <c r="H261" s="50">
        <f t="shared" si="35"/>
        <v>0</v>
      </c>
      <c r="J261" s="120"/>
      <c r="K261" s="120"/>
    </row>
    <row r="262" spans="1:11" s="51" customFormat="1" ht="30" customHeight="1" x14ac:dyDescent="0.2">
      <c r="A262" s="52" t="s">
        <v>159</v>
      </c>
      <c r="B262" s="54" t="s">
        <v>43</v>
      </c>
      <c r="C262" s="47" t="s">
        <v>415</v>
      </c>
      <c r="D262" s="53" t="s">
        <v>82</v>
      </c>
      <c r="E262" s="48" t="s">
        <v>27</v>
      </c>
      <c r="F262" s="49">
        <v>10</v>
      </c>
      <c r="G262" s="71"/>
      <c r="H262" s="50">
        <f t="shared" si="35"/>
        <v>0</v>
      </c>
      <c r="J262" s="120"/>
      <c r="K262" s="120"/>
    </row>
    <row r="263" spans="1:11" s="51" customFormat="1" ht="30" customHeight="1" x14ac:dyDescent="0.2">
      <c r="A263" s="52" t="s">
        <v>348</v>
      </c>
      <c r="B263" s="54" t="s">
        <v>48</v>
      </c>
      <c r="C263" s="47" t="s">
        <v>425</v>
      </c>
      <c r="D263" s="53" t="s">
        <v>349</v>
      </c>
      <c r="E263" s="48" t="s">
        <v>27</v>
      </c>
      <c r="F263" s="49">
        <v>40</v>
      </c>
      <c r="G263" s="71"/>
      <c r="H263" s="50">
        <f t="shared" si="35"/>
        <v>0</v>
      </c>
      <c r="J263" s="115"/>
      <c r="K263" s="120"/>
    </row>
    <row r="264" spans="1:11" s="51" customFormat="1" ht="30" customHeight="1" x14ac:dyDescent="0.2">
      <c r="A264" s="52" t="s">
        <v>65</v>
      </c>
      <c r="B264" s="46" t="s">
        <v>197</v>
      </c>
      <c r="C264" s="47" t="s">
        <v>44</v>
      </c>
      <c r="D264" s="53" t="s">
        <v>402</v>
      </c>
      <c r="E264" s="48"/>
      <c r="F264" s="49"/>
      <c r="G264" s="72"/>
      <c r="H264" s="50"/>
      <c r="J264" s="120"/>
      <c r="K264" s="120"/>
    </row>
    <row r="265" spans="1:11" s="51" customFormat="1" ht="30" customHeight="1" x14ac:dyDescent="0.2">
      <c r="A265" s="52" t="s">
        <v>228</v>
      </c>
      <c r="B265" s="54" t="s">
        <v>28</v>
      </c>
      <c r="C265" s="47" t="s">
        <v>416</v>
      </c>
      <c r="D265" s="53" t="s">
        <v>125</v>
      </c>
      <c r="E265" s="48"/>
      <c r="F265" s="49"/>
      <c r="G265" s="72"/>
      <c r="H265" s="50"/>
      <c r="J265" s="115"/>
      <c r="K265" s="120"/>
    </row>
    <row r="266" spans="1:11" s="51" customFormat="1" ht="30" customHeight="1" x14ac:dyDescent="0.2">
      <c r="A266" s="67" t="s">
        <v>124</v>
      </c>
      <c r="B266" s="57" t="s">
        <v>62</v>
      </c>
      <c r="C266" s="47" t="s">
        <v>129</v>
      </c>
      <c r="D266" s="53"/>
      <c r="E266" s="48" t="s">
        <v>42</v>
      </c>
      <c r="F266" s="49">
        <v>20</v>
      </c>
      <c r="G266" s="71"/>
      <c r="H266" s="50">
        <f>ROUND(G266*F266,2)</f>
        <v>0</v>
      </c>
      <c r="J266" s="115"/>
      <c r="K266" s="120"/>
    </row>
    <row r="267" spans="1:11" s="56" customFormat="1" ht="36" customHeight="1" x14ac:dyDescent="0.2">
      <c r="A267" s="77" t="s">
        <v>258</v>
      </c>
      <c r="B267" s="54" t="s">
        <v>33</v>
      </c>
      <c r="C267" s="47" t="s">
        <v>417</v>
      </c>
      <c r="D267" s="53" t="s">
        <v>257</v>
      </c>
      <c r="E267" s="48" t="s">
        <v>42</v>
      </c>
      <c r="F267" s="49">
        <v>10</v>
      </c>
      <c r="G267" s="71"/>
      <c r="H267" s="50">
        <f>ROUND(G267*F267,2)</f>
        <v>0</v>
      </c>
      <c r="J267" s="121"/>
      <c r="K267" s="121"/>
    </row>
    <row r="268" spans="1:11" s="51" customFormat="1" ht="30" customHeight="1" x14ac:dyDescent="0.2">
      <c r="A268" s="52" t="s">
        <v>216</v>
      </c>
      <c r="B268" s="54" t="s">
        <v>43</v>
      </c>
      <c r="C268" s="47" t="s">
        <v>418</v>
      </c>
      <c r="D268" s="53" t="s">
        <v>217</v>
      </c>
      <c r="E268" s="48" t="s">
        <v>42</v>
      </c>
      <c r="F268" s="49">
        <v>40</v>
      </c>
      <c r="G268" s="71"/>
      <c r="H268" s="50">
        <f t="shared" ref="H268" si="36">ROUND(G268*F268,2)</f>
        <v>0</v>
      </c>
      <c r="J268" s="120"/>
      <c r="K268" s="120"/>
    </row>
    <row r="269" spans="1:11" s="51" customFormat="1" ht="30" customHeight="1" x14ac:dyDescent="0.2">
      <c r="A269" s="52" t="s">
        <v>77</v>
      </c>
      <c r="B269" s="46" t="s">
        <v>198</v>
      </c>
      <c r="C269" s="47" t="s">
        <v>78</v>
      </c>
      <c r="D269" s="53" t="s">
        <v>153</v>
      </c>
      <c r="E269" s="56"/>
      <c r="F269" s="49"/>
      <c r="G269" s="72"/>
      <c r="H269" s="50"/>
      <c r="J269" s="120"/>
      <c r="K269" s="120"/>
    </row>
    <row r="270" spans="1:11" s="51" customFormat="1" ht="30" customHeight="1" x14ac:dyDescent="0.2">
      <c r="A270" s="52" t="s">
        <v>106</v>
      </c>
      <c r="B270" s="54" t="s">
        <v>28</v>
      </c>
      <c r="C270" s="47" t="s">
        <v>107</v>
      </c>
      <c r="D270" s="53"/>
      <c r="E270" s="48"/>
      <c r="F270" s="49"/>
      <c r="G270" s="72"/>
      <c r="H270" s="50"/>
      <c r="J270" s="115"/>
      <c r="K270" s="120"/>
    </row>
    <row r="271" spans="1:11" s="51" customFormat="1" ht="30" customHeight="1" x14ac:dyDescent="0.2">
      <c r="A271" s="52" t="s">
        <v>79</v>
      </c>
      <c r="B271" s="57" t="s">
        <v>62</v>
      </c>
      <c r="C271" s="47" t="s">
        <v>69</v>
      </c>
      <c r="D271" s="53"/>
      <c r="E271" s="48" t="s">
        <v>29</v>
      </c>
      <c r="F271" s="49">
        <v>500</v>
      </c>
      <c r="G271" s="71"/>
      <c r="H271" s="50">
        <f>ROUND(G271*F271,2)</f>
        <v>0</v>
      </c>
      <c r="J271" s="120"/>
      <c r="K271" s="120"/>
    </row>
    <row r="272" spans="1:11" s="51" customFormat="1" ht="30" customHeight="1" x14ac:dyDescent="0.2">
      <c r="A272" s="52" t="s">
        <v>80</v>
      </c>
      <c r="B272" s="54" t="s">
        <v>33</v>
      </c>
      <c r="C272" s="47" t="s">
        <v>52</v>
      </c>
      <c r="D272" s="53"/>
      <c r="E272" s="48"/>
      <c r="F272" s="49"/>
      <c r="G272" s="72"/>
      <c r="H272" s="50"/>
      <c r="J272" s="120"/>
      <c r="K272" s="120"/>
    </row>
    <row r="273" spans="1:11" s="51" customFormat="1" ht="30" customHeight="1" x14ac:dyDescent="0.2">
      <c r="A273" s="52" t="s">
        <v>81</v>
      </c>
      <c r="B273" s="57" t="s">
        <v>62</v>
      </c>
      <c r="C273" s="47" t="s">
        <v>69</v>
      </c>
      <c r="D273" s="53"/>
      <c r="E273" s="48" t="s">
        <v>29</v>
      </c>
      <c r="F273" s="49">
        <v>60</v>
      </c>
      <c r="G273" s="71"/>
      <c r="H273" s="50">
        <f>ROUND(G273*F273,2)</f>
        <v>0</v>
      </c>
      <c r="J273" s="115"/>
      <c r="K273" s="120"/>
    </row>
    <row r="274" spans="1:11" s="51" customFormat="1" ht="30" customHeight="1" x14ac:dyDescent="0.2">
      <c r="A274" s="52" t="s">
        <v>66</v>
      </c>
      <c r="B274" s="46" t="s">
        <v>199</v>
      </c>
      <c r="C274" s="47" t="s">
        <v>67</v>
      </c>
      <c r="D274" s="53" t="s">
        <v>108</v>
      </c>
      <c r="E274" s="48"/>
      <c r="F274" s="49"/>
      <c r="G274" s="72"/>
      <c r="H274" s="50"/>
      <c r="J274" s="115"/>
      <c r="K274" s="120"/>
    </row>
    <row r="275" spans="1:11" s="51" customFormat="1" ht="30" customHeight="1" x14ac:dyDescent="0.2">
      <c r="A275" s="52" t="s">
        <v>320</v>
      </c>
      <c r="B275" s="54" t="s">
        <v>28</v>
      </c>
      <c r="C275" s="47" t="s">
        <v>321</v>
      </c>
      <c r="D275" s="53" t="s">
        <v>2</v>
      </c>
      <c r="E275" s="48" t="s">
        <v>27</v>
      </c>
      <c r="F275" s="49">
        <v>120</v>
      </c>
      <c r="G275" s="70"/>
      <c r="H275" s="50">
        <f t="shared" ref="H275:H276" si="37">ROUND(G275*F275,2)</f>
        <v>0</v>
      </c>
      <c r="J275" s="115"/>
      <c r="K275" s="120"/>
    </row>
    <row r="276" spans="1:11" s="51" customFormat="1" ht="30" customHeight="1" x14ac:dyDescent="0.2">
      <c r="A276" s="52" t="s">
        <v>323</v>
      </c>
      <c r="B276" s="46" t="s">
        <v>200</v>
      </c>
      <c r="C276" s="47" t="s">
        <v>324</v>
      </c>
      <c r="D276" s="53" t="s">
        <v>325</v>
      </c>
      <c r="E276" s="48" t="s">
        <v>32</v>
      </c>
      <c r="F276" s="49">
        <v>12</v>
      </c>
      <c r="G276" s="71"/>
      <c r="H276" s="50">
        <f t="shared" si="37"/>
        <v>0</v>
      </c>
      <c r="J276" s="120"/>
      <c r="K276" s="120"/>
    </row>
    <row r="277" spans="1:11" ht="36" customHeight="1" x14ac:dyDescent="0.2">
      <c r="A277" s="9"/>
      <c r="B277" s="84" t="s">
        <v>2</v>
      </c>
      <c r="C277" s="82" t="s">
        <v>21</v>
      </c>
      <c r="D277" s="74"/>
      <c r="E277" s="85"/>
      <c r="F277" s="75"/>
      <c r="G277" s="72"/>
      <c r="H277" s="81"/>
    </row>
    <row r="278" spans="1:11" s="51" customFormat="1" ht="30" customHeight="1" x14ac:dyDescent="0.2">
      <c r="A278" s="45" t="s">
        <v>222</v>
      </c>
      <c r="B278" s="46" t="s">
        <v>201</v>
      </c>
      <c r="C278" s="47" t="s">
        <v>223</v>
      </c>
      <c r="D278" s="53" t="s">
        <v>70</v>
      </c>
      <c r="E278" s="48" t="s">
        <v>42</v>
      </c>
      <c r="F278" s="58">
        <v>370</v>
      </c>
      <c r="G278" s="71"/>
      <c r="H278" s="50">
        <f>ROUND(G278*F278,2)</f>
        <v>0</v>
      </c>
      <c r="J278" s="122"/>
      <c r="K278" s="120"/>
    </row>
    <row r="279" spans="1:11" ht="36" customHeight="1" x14ac:dyDescent="0.2">
      <c r="A279" s="9"/>
      <c r="B279" s="84" t="s">
        <v>2</v>
      </c>
      <c r="C279" s="82" t="s">
        <v>22</v>
      </c>
      <c r="D279" s="74"/>
      <c r="E279" s="85"/>
      <c r="F279" s="75"/>
      <c r="G279" s="72"/>
      <c r="H279" s="81"/>
    </row>
    <row r="280" spans="1:11" s="61" customFormat="1" ht="30" customHeight="1" x14ac:dyDescent="0.2">
      <c r="A280" s="45" t="s">
        <v>56</v>
      </c>
      <c r="B280" s="46" t="s">
        <v>202</v>
      </c>
      <c r="C280" s="86" t="s">
        <v>110</v>
      </c>
      <c r="D280" s="87" t="s">
        <v>114</v>
      </c>
      <c r="E280" s="48"/>
      <c r="F280" s="58"/>
      <c r="G280" s="72"/>
      <c r="H280" s="59"/>
      <c r="J280" s="120"/>
      <c r="K280" s="120"/>
    </row>
    <row r="281" spans="1:11" s="51" customFormat="1" ht="30" customHeight="1" x14ac:dyDescent="0.2">
      <c r="A281" s="45" t="s">
        <v>111</v>
      </c>
      <c r="B281" s="54" t="s">
        <v>28</v>
      </c>
      <c r="C281" s="88" t="s">
        <v>442</v>
      </c>
      <c r="D281" s="53"/>
      <c r="E281" s="48" t="s">
        <v>32</v>
      </c>
      <c r="F281" s="58">
        <v>1</v>
      </c>
      <c r="G281" s="71"/>
      <c r="H281" s="50">
        <f t="shared" ref="H281:H282" si="38">ROUND(G281*F281,2)</f>
        <v>0</v>
      </c>
      <c r="J281" s="120"/>
      <c r="K281" s="120"/>
    </row>
    <row r="282" spans="1:11" s="51" customFormat="1" ht="30" customHeight="1" x14ac:dyDescent="0.2">
      <c r="A282" s="45" t="s">
        <v>112</v>
      </c>
      <c r="B282" s="54" t="s">
        <v>33</v>
      </c>
      <c r="C282" s="88" t="s">
        <v>443</v>
      </c>
      <c r="D282" s="53"/>
      <c r="E282" s="48" t="s">
        <v>32</v>
      </c>
      <c r="F282" s="58">
        <v>1</v>
      </c>
      <c r="G282" s="71"/>
      <c r="H282" s="50">
        <f t="shared" si="38"/>
        <v>0</v>
      </c>
      <c r="J282" s="120"/>
      <c r="K282" s="120"/>
    </row>
    <row r="283" spans="1:11" ht="36" customHeight="1" x14ac:dyDescent="0.2">
      <c r="A283" s="9"/>
      <c r="B283" s="89" t="s">
        <v>2</v>
      </c>
      <c r="C283" s="82" t="s">
        <v>23</v>
      </c>
      <c r="D283" s="74"/>
      <c r="E283" s="85"/>
      <c r="F283" s="75"/>
      <c r="G283" s="72"/>
      <c r="H283" s="81"/>
    </row>
    <row r="284" spans="1:11" s="51" customFormat="1" ht="30" customHeight="1" x14ac:dyDescent="0.2">
      <c r="A284" s="45" t="s">
        <v>45</v>
      </c>
      <c r="B284" s="46" t="s">
        <v>203</v>
      </c>
      <c r="C284" s="88" t="s">
        <v>113</v>
      </c>
      <c r="D284" s="87" t="s">
        <v>114</v>
      </c>
      <c r="E284" s="48" t="s">
        <v>32</v>
      </c>
      <c r="F284" s="58">
        <v>6</v>
      </c>
      <c r="G284" s="71"/>
      <c r="H284" s="50">
        <f>ROUND(G284*F284,2)</f>
        <v>0</v>
      </c>
      <c r="J284" s="120"/>
      <c r="K284" s="120"/>
    </row>
    <row r="285" spans="1:11" s="51" customFormat="1" ht="30" customHeight="1" x14ac:dyDescent="0.2">
      <c r="A285" s="45" t="s">
        <v>46</v>
      </c>
      <c r="B285" s="46" t="s">
        <v>204</v>
      </c>
      <c r="C285" s="88" t="s">
        <v>115</v>
      </c>
      <c r="D285" s="87" t="s">
        <v>114</v>
      </c>
      <c r="E285" s="48"/>
      <c r="F285" s="58"/>
      <c r="G285" s="72"/>
      <c r="H285" s="59"/>
      <c r="J285" s="120"/>
      <c r="K285" s="120"/>
    </row>
    <row r="286" spans="1:11" s="51" customFormat="1" ht="30" customHeight="1" x14ac:dyDescent="0.2">
      <c r="A286" s="45" t="s">
        <v>47</v>
      </c>
      <c r="B286" s="54" t="s">
        <v>28</v>
      </c>
      <c r="C286" s="47" t="s">
        <v>71</v>
      </c>
      <c r="D286" s="53"/>
      <c r="E286" s="48" t="s">
        <v>32</v>
      </c>
      <c r="F286" s="58">
        <v>1</v>
      </c>
      <c r="G286" s="71"/>
      <c r="H286" s="50">
        <f>ROUND(G286*F286,2)</f>
        <v>0</v>
      </c>
      <c r="J286" s="120"/>
      <c r="K286" s="120"/>
    </row>
    <row r="287" spans="1:11" s="51" customFormat="1" ht="30" customHeight="1" x14ac:dyDescent="0.2">
      <c r="A287" s="45" t="s">
        <v>444</v>
      </c>
      <c r="B287" s="54" t="s">
        <v>33</v>
      </c>
      <c r="C287" s="47" t="s">
        <v>319</v>
      </c>
      <c r="D287" s="53"/>
      <c r="E287" s="48" t="s">
        <v>32</v>
      </c>
      <c r="F287" s="58">
        <v>3</v>
      </c>
      <c r="G287" s="71"/>
      <c r="H287" s="50">
        <f>ROUND(G287*F287,2)</f>
        <v>0</v>
      </c>
      <c r="J287" s="120"/>
      <c r="K287" s="120"/>
    </row>
    <row r="288" spans="1:11" s="51" customFormat="1" ht="30" customHeight="1" x14ac:dyDescent="0.2">
      <c r="A288" s="45" t="s">
        <v>53</v>
      </c>
      <c r="B288" s="46" t="s">
        <v>374</v>
      </c>
      <c r="C288" s="47" t="s">
        <v>59</v>
      </c>
      <c r="D288" s="60" t="s">
        <v>114</v>
      </c>
      <c r="E288" s="48" t="s">
        <v>32</v>
      </c>
      <c r="F288" s="58">
        <v>3</v>
      </c>
      <c r="G288" s="71"/>
      <c r="H288" s="50">
        <f t="shared" ref="H288:H291" si="39">ROUND(G288*F288,2)</f>
        <v>0</v>
      </c>
      <c r="J288" s="120"/>
      <c r="K288" s="120"/>
    </row>
    <row r="289" spans="1:11" s="51" customFormat="1" ht="30" customHeight="1" x14ac:dyDescent="0.2">
      <c r="A289" s="45" t="s">
        <v>54</v>
      </c>
      <c r="B289" s="46" t="s">
        <v>375</v>
      </c>
      <c r="C289" s="47" t="s">
        <v>60</v>
      </c>
      <c r="D289" s="60" t="s">
        <v>114</v>
      </c>
      <c r="E289" s="48" t="s">
        <v>32</v>
      </c>
      <c r="F289" s="58">
        <v>1</v>
      </c>
      <c r="G289" s="71"/>
      <c r="H289" s="50">
        <f t="shared" si="39"/>
        <v>0</v>
      </c>
      <c r="J289" s="120"/>
      <c r="K289" s="120"/>
    </row>
    <row r="290" spans="1:11" s="51" customFormat="1" ht="30" customHeight="1" x14ac:dyDescent="0.2">
      <c r="A290" s="45" t="s">
        <v>55</v>
      </c>
      <c r="B290" s="46" t="s">
        <v>376</v>
      </c>
      <c r="C290" s="47" t="s">
        <v>61</v>
      </c>
      <c r="D290" s="87" t="s">
        <v>114</v>
      </c>
      <c r="E290" s="48" t="s">
        <v>32</v>
      </c>
      <c r="F290" s="58">
        <v>1</v>
      </c>
      <c r="G290" s="71"/>
      <c r="H290" s="50">
        <f t="shared" si="39"/>
        <v>0</v>
      </c>
      <c r="J290" s="120"/>
      <c r="K290" s="120"/>
    </row>
    <row r="291" spans="1:11" s="51" customFormat="1" ht="36" customHeight="1" x14ac:dyDescent="0.2">
      <c r="A291" s="45" t="s">
        <v>85</v>
      </c>
      <c r="B291" s="46" t="s">
        <v>377</v>
      </c>
      <c r="C291" s="47" t="s">
        <v>86</v>
      </c>
      <c r="D291" s="53" t="s">
        <v>114</v>
      </c>
      <c r="E291" s="48" t="s">
        <v>32</v>
      </c>
      <c r="F291" s="62">
        <v>1</v>
      </c>
      <c r="G291" s="71"/>
      <c r="H291" s="50">
        <f t="shared" si="39"/>
        <v>0</v>
      </c>
      <c r="J291" s="120"/>
      <c r="K291" s="120"/>
    </row>
    <row r="292" spans="1:11" ht="36" customHeight="1" x14ac:dyDescent="0.2">
      <c r="A292" s="9"/>
      <c r="B292" s="80" t="s">
        <v>2</v>
      </c>
      <c r="C292" s="82" t="s">
        <v>24</v>
      </c>
      <c r="D292" s="74"/>
      <c r="E292" s="83"/>
      <c r="F292" s="74"/>
      <c r="G292" s="72"/>
      <c r="H292" s="81"/>
    </row>
    <row r="293" spans="1:11" s="51" customFormat="1" ht="30" customHeight="1" x14ac:dyDescent="0.2">
      <c r="A293" s="52" t="s">
        <v>49</v>
      </c>
      <c r="B293" s="46" t="s">
        <v>378</v>
      </c>
      <c r="C293" s="47" t="s">
        <v>50</v>
      </c>
      <c r="D293" s="53" t="s">
        <v>395</v>
      </c>
      <c r="E293" s="48"/>
      <c r="F293" s="49"/>
      <c r="G293" s="72"/>
      <c r="H293" s="50"/>
      <c r="J293" s="115"/>
      <c r="K293" s="120"/>
    </row>
    <row r="294" spans="1:11" s="51" customFormat="1" ht="30" customHeight="1" x14ac:dyDescent="0.2">
      <c r="A294" s="52" t="s">
        <v>72</v>
      </c>
      <c r="B294" s="54" t="s">
        <v>28</v>
      </c>
      <c r="C294" s="47" t="s">
        <v>73</v>
      </c>
      <c r="D294" s="53"/>
      <c r="E294" s="48" t="s">
        <v>27</v>
      </c>
      <c r="F294" s="49">
        <v>20</v>
      </c>
      <c r="G294" s="71"/>
      <c r="H294" s="50">
        <f>ROUND(G294*F294,2)</f>
        <v>0</v>
      </c>
      <c r="J294" s="120"/>
      <c r="K294" s="120"/>
    </row>
    <row r="295" spans="1:11" s="23" customFormat="1" ht="36" customHeight="1" thickBot="1" x14ac:dyDescent="0.25">
      <c r="A295" s="24"/>
      <c r="B295" s="21" t="s">
        <v>16</v>
      </c>
      <c r="C295" s="156" t="str">
        <f>C238</f>
        <v xml:space="preserve">SOUTH BOUND DONALD STREET - FROM 75M SOUTH OF WARDLAW AVENUE TO 175M EAST OF OSBOURNE STREET </v>
      </c>
      <c r="D295" s="157"/>
      <c r="E295" s="157"/>
      <c r="F295" s="158"/>
      <c r="G295" s="91" t="s">
        <v>17</v>
      </c>
      <c r="H295" s="24">
        <f>SUM(H238:H294)</f>
        <v>0</v>
      </c>
      <c r="J295" s="113"/>
    </row>
    <row r="296" spans="1:11" s="23" customFormat="1" ht="36" customHeight="1" thickTop="1" x14ac:dyDescent="0.2">
      <c r="A296" s="22"/>
      <c r="B296" s="78" t="s">
        <v>90</v>
      </c>
      <c r="C296" s="153" t="s">
        <v>261</v>
      </c>
      <c r="D296" s="154"/>
      <c r="E296" s="154"/>
      <c r="F296" s="155"/>
      <c r="G296" s="72"/>
      <c r="H296" s="79"/>
    </row>
    <row r="297" spans="1:11" ht="36" customHeight="1" x14ac:dyDescent="0.2">
      <c r="A297" s="9"/>
      <c r="B297" s="80" t="s">
        <v>2</v>
      </c>
      <c r="C297" s="82" t="s">
        <v>132</v>
      </c>
      <c r="D297" s="74"/>
      <c r="E297" s="83"/>
      <c r="F297" s="74"/>
      <c r="G297" s="72"/>
      <c r="H297" s="81"/>
      <c r="J297" s="113"/>
    </row>
    <row r="298" spans="1:11" s="51" customFormat="1" ht="30" customHeight="1" x14ac:dyDescent="0.2">
      <c r="A298" s="52"/>
      <c r="B298" s="63" t="s">
        <v>137</v>
      </c>
      <c r="C298" s="64" t="s">
        <v>163</v>
      </c>
      <c r="D298" s="65" t="s">
        <v>394</v>
      </c>
      <c r="E298" s="48" t="s">
        <v>27</v>
      </c>
      <c r="F298" s="49">
        <v>2520</v>
      </c>
      <c r="G298" s="71"/>
      <c r="H298" s="50">
        <f>ROUND(G298*F298,2)</f>
        <v>0</v>
      </c>
      <c r="J298" s="115"/>
      <c r="K298" s="120"/>
    </row>
    <row r="299" spans="1:11" s="51" customFormat="1" ht="30" customHeight="1" x14ac:dyDescent="0.2">
      <c r="A299" s="52" t="s">
        <v>141</v>
      </c>
      <c r="B299" s="46" t="s">
        <v>205</v>
      </c>
      <c r="C299" s="47" t="s">
        <v>142</v>
      </c>
      <c r="D299" s="53" t="s">
        <v>400</v>
      </c>
      <c r="E299" s="48"/>
      <c r="F299" s="49"/>
      <c r="G299" s="72"/>
      <c r="H299" s="50"/>
      <c r="J299" s="120"/>
      <c r="K299" s="120"/>
    </row>
    <row r="300" spans="1:11" s="51" customFormat="1" ht="36" customHeight="1" x14ac:dyDescent="0.2">
      <c r="A300" s="52" t="s">
        <v>143</v>
      </c>
      <c r="B300" s="54" t="s">
        <v>28</v>
      </c>
      <c r="C300" s="47" t="s">
        <v>410</v>
      </c>
      <c r="D300" s="53" t="s">
        <v>2</v>
      </c>
      <c r="E300" s="48" t="s">
        <v>27</v>
      </c>
      <c r="F300" s="49">
        <v>60</v>
      </c>
      <c r="G300" s="71"/>
      <c r="H300" s="50">
        <f>ROUND(G300*F300,2)</f>
        <v>0</v>
      </c>
      <c r="J300" s="120"/>
      <c r="K300" s="120"/>
    </row>
    <row r="301" spans="1:11" s="51" customFormat="1" ht="30" customHeight="1" x14ac:dyDescent="0.2">
      <c r="A301" s="52" t="s">
        <v>145</v>
      </c>
      <c r="B301" s="46" t="s">
        <v>156</v>
      </c>
      <c r="C301" s="47" t="s">
        <v>146</v>
      </c>
      <c r="D301" s="53" t="s">
        <v>400</v>
      </c>
      <c r="E301" s="48"/>
      <c r="F301" s="49"/>
      <c r="G301" s="72"/>
      <c r="H301" s="50"/>
      <c r="J301" s="120"/>
      <c r="K301" s="120"/>
    </row>
    <row r="302" spans="1:11" s="51" customFormat="1" ht="30" customHeight="1" x14ac:dyDescent="0.2">
      <c r="A302" s="52" t="s">
        <v>147</v>
      </c>
      <c r="B302" s="54" t="s">
        <v>28</v>
      </c>
      <c r="C302" s="47" t="s">
        <v>407</v>
      </c>
      <c r="D302" s="53" t="s">
        <v>2</v>
      </c>
      <c r="E302" s="48" t="s">
        <v>27</v>
      </c>
      <c r="F302" s="49">
        <v>5</v>
      </c>
      <c r="G302" s="71"/>
      <c r="H302" s="50">
        <f t="shared" ref="H302:H304" si="40">ROUND(G302*F302,2)</f>
        <v>0</v>
      </c>
      <c r="J302" s="120"/>
      <c r="K302" s="120"/>
    </row>
    <row r="303" spans="1:11" s="51" customFormat="1" ht="30" customHeight="1" x14ac:dyDescent="0.2">
      <c r="A303" s="52" t="s">
        <v>148</v>
      </c>
      <c r="B303" s="54" t="s">
        <v>33</v>
      </c>
      <c r="C303" s="47" t="s">
        <v>408</v>
      </c>
      <c r="D303" s="53" t="s">
        <v>2</v>
      </c>
      <c r="E303" s="48" t="s">
        <v>27</v>
      </c>
      <c r="F303" s="49">
        <v>10</v>
      </c>
      <c r="G303" s="71"/>
      <c r="H303" s="50">
        <f t="shared" si="40"/>
        <v>0</v>
      </c>
      <c r="J303" s="120"/>
      <c r="K303" s="120"/>
    </row>
    <row r="304" spans="1:11" s="51" customFormat="1" ht="30" customHeight="1" x14ac:dyDescent="0.2">
      <c r="A304" s="52" t="s">
        <v>149</v>
      </c>
      <c r="B304" s="54" t="s">
        <v>43</v>
      </c>
      <c r="C304" s="47" t="s">
        <v>409</v>
      </c>
      <c r="D304" s="53" t="s">
        <v>2</v>
      </c>
      <c r="E304" s="48" t="s">
        <v>27</v>
      </c>
      <c r="F304" s="49">
        <v>10</v>
      </c>
      <c r="G304" s="71"/>
      <c r="H304" s="50">
        <f t="shared" si="40"/>
        <v>0</v>
      </c>
      <c r="J304" s="120"/>
      <c r="K304" s="120"/>
    </row>
    <row r="305" spans="1:11" s="51" customFormat="1" ht="30" customHeight="1" x14ac:dyDescent="0.2">
      <c r="A305" s="52" t="s">
        <v>91</v>
      </c>
      <c r="B305" s="46" t="s">
        <v>221</v>
      </c>
      <c r="C305" s="47" t="s">
        <v>92</v>
      </c>
      <c r="D305" s="53" t="s">
        <v>400</v>
      </c>
      <c r="E305" s="48"/>
      <c r="F305" s="49"/>
      <c r="G305" s="72"/>
      <c r="H305" s="50"/>
      <c r="J305" s="120"/>
      <c r="K305" s="120"/>
    </row>
    <row r="306" spans="1:11" s="51" customFormat="1" ht="30" customHeight="1" x14ac:dyDescent="0.2">
      <c r="A306" s="52" t="s">
        <v>144</v>
      </c>
      <c r="B306" s="54" t="s">
        <v>28</v>
      </c>
      <c r="C306" s="47" t="s">
        <v>403</v>
      </c>
      <c r="D306" s="53" t="s">
        <v>2</v>
      </c>
      <c r="E306" s="48" t="s">
        <v>27</v>
      </c>
      <c r="F306" s="49">
        <v>130</v>
      </c>
      <c r="G306" s="71"/>
      <c r="H306" s="50">
        <f>ROUND(G306*F306,2)</f>
        <v>0</v>
      </c>
      <c r="J306" s="120"/>
      <c r="K306" s="120"/>
    </row>
    <row r="307" spans="1:11" s="51" customFormat="1" ht="36" customHeight="1" x14ac:dyDescent="0.2">
      <c r="A307" s="52" t="s">
        <v>93</v>
      </c>
      <c r="B307" s="55" t="s">
        <v>157</v>
      </c>
      <c r="C307" s="47" t="s">
        <v>94</v>
      </c>
      <c r="D307" s="53" t="s">
        <v>400</v>
      </c>
      <c r="E307" s="48"/>
      <c r="F307" s="49"/>
      <c r="G307" s="72"/>
      <c r="H307" s="50"/>
      <c r="J307" s="120"/>
      <c r="K307" s="120"/>
    </row>
    <row r="308" spans="1:11" s="51" customFormat="1" ht="30" customHeight="1" x14ac:dyDescent="0.2">
      <c r="A308" s="52" t="s">
        <v>150</v>
      </c>
      <c r="B308" s="54" t="s">
        <v>28</v>
      </c>
      <c r="C308" s="47" t="s">
        <v>404</v>
      </c>
      <c r="D308" s="53" t="s">
        <v>2</v>
      </c>
      <c r="E308" s="48" t="s">
        <v>27</v>
      </c>
      <c r="F308" s="49">
        <v>5</v>
      </c>
      <c r="G308" s="71"/>
      <c r="H308" s="50">
        <f t="shared" ref="H308:H311" si="41">ROUND(G308*F308,2)</f>
        <v>0</v>
      </c>
      <c r="J308" s="120"/>
      <c r="K308" s="120"/>
    </row>
    <row r="309" spans="1:11" s="51" customFormat="1" ht="30" customHeight="1" x14ac:dyDescent="0.2">
      <c r="A309" s="52" t="s">
        <v>151</v>
      </c>
      <c r="B309" s="54" t="s">
        <v>33</v>
      </c>
      <c r="C309" s="47" t="s">
        <v>405</v>
      </c>
      <c r="D309" s="53" t="s">
        <v>2</v>
      </c>
      <c r="E309" s="48" t="s">
        <v>27</v>
      </c>
      <c r="F309" s="49">
        <v>40</v>
      </c>
      <c r="G309" s="71"/>
      <c r="H309" s="50">
        <f t="shared" si="41"/>
        <v>0</v>
      </c>
      <c r="J309" s="120"/>
      <c r="K309" s="120"/>
    </row>
    <row r="310" spans="1:11" s="51" customFormat="1" ht="30" customHeight="1" x14ac:dyDescent="0.2">
      <c r="A310" s="52" t="s">
        <v>152</v>
      </c>
      <c r="B310" s="54" t="s">
        <v>43</v>
      </c>
      <c r="C310" s="47" t="s">
        <v>406</v>
      </c>
      <c r="D310" s="53" t="s">
        <v>2</v>
      </c>
      <c r="E310" s="48" t="s">
        <v>27</v>
      </c>
      <c r="F310" s="49">
        <v>10</v>
      </c>
      <c r="G310" s="71"/>
      <c r="H310" s="50">
        <f t="shared" si="41"/>
        <v>0</v>
      </c>
      <c r="J310" s="120"/>
      <c r="K310" s="120"/>
    </row>
    <row r="311" spans="1:11" s="51" customFormat="1" ht="30" customHeight="1" x14ac:dyDescent="0.2">
      <c r="A311" s="52"/>
      <c r="B311" s="63" t="s">
        <v>158</v>
      </c>
      <c r="C311" s="64" t="s">
        <v>162</v>
      </c>
      <c r="D311" s="65" t="s">
        <v>215</v>
      </c>
      <c r="E311" s="48" t="s">
        <v>27</v>
      </c>
      <c r="F311" s="69">
        <v>14</v>
      </c>
      <c r="G311" s="71"/>
      <c r="H311" s="50">
        <f t="shared" si="41"/>
        <v>0</v>
      </c>
      <c r="J311" s="120"/>
      <c r="K311" s="120"/>
    </row>
    <row r="312" spans="1:11" s="51" customFormat="1" ht="30" customHeight="1" x14ac:dyDescent="0.2">
      <c r="A312" s="52" t="s">
        <v>34</v>
      </c>
      <c r="B312" s="46" t="s">
        <v>206</v>
      </c>
      <c r="C312" s="47" t="s">
        <v>35</v>
      </c>
      <c r="D312" s="53" t="s">
        <v>74</v>
      </c>
      <c r="E312" s="48"/>
      <c r="F312" s="49"/>
      <c r="G312" s="72"/>
      <c r="H312" s="50"/>
      <c r="J312" s="120"/>
      <c r="K312" s="120"/>
    </row>
    <row r="313" spans="1:11" s="51" customFormat="1" ht="30" customHeight="1" x14ac:dyDescent="0.2">
      <c r="A313" s="52" t="s">
        <v>75</v>
      </c>
      <c r="B313" s="54" t="s">
        <v>28</v>
      </c>
      <c r="C313" s="47" t="s">
        <v>76</v>
      </c>
      <c r="D313" s="53" t="s">
        <v>2</v>
      </c>
      <c r="E313" s="48" t="s">
        <v>32</v>
      </c>
      <c r="F313" s="49">
        <v>230</v>
      </c>
      <c r="G313" s="71"/>
      <c r="H313" s="50">
        <f>ROUND(G313*F313,2)</f>
        <v>0</v>
      </c>
      <c r="J313" s="120"/>
      <c r="K313" s="120"/>
    </row>
    <row r="314" spans="1:11" s="51" customFormat="1" ht="30" customHeight="1" x14ac:dyDescent="0.2">
      <c r="A314" s="52" t="s">
        <v>36</v>
      </c>
      <c r="B314" s="46" t="s">
        <v>207</v>
      </c>
      <c r="C314" s="47" t="s">
        <v>37</v>
      </c>
      <c r="D314" s="53" t="s">
        <v>74</v>
      </c>
      <c r="E314" s="48"/>
      <c r="F314" s="49"/>
      <c r="G314" s="72"/>
      <c r="H314" s="50"/>
      <c r="J314" s="120"/>
      <c r="K314" s="120"/>
    </row>
    <row r="315" spans="1:11" s="51" customFormat="1" ht="30" customHeight="1" x14ac:dyDescent="0.2">
      <c r="A315" s="52" t="s">
        <v>38</v>
      </c>
      <c r="B315" s="54" t="s">
        <v>28</v>
      </c>
      <c r="C315" s="47" t="s">
        <v>39</v>
      </c>
      <c r="D315" s="53" t="s">
        <v>2</v>
      </c>
      <c r="E315" s="48" t="s">
        <v>32</v>
      </c>
      <c r="F315" s="49">
        <v>130</v>
      </c>
      <c r="G315" s="71"/>
      <c r="H315" s="50">
        <f>ROUND(G315*F315,2)</f>
        <v>0</v>
      </c>
      <c r="J315" s="120"/>
      <c r="K315" s="120"/>
    </row>
    <row r="316" spans="1:11" s="51" customFormat="1" ht="30" customHeight="1" x14ac:dyDescent="0.2">
      <c r="A316" s="52" t="s">
        <v>40</v>
      </c>
      <c r="B316" s="54" t="s">
        <v>33</v>
      </c>
      <c r="C316" s="47" t="s">
        <v>41</v>
      </c>
      <c r="D316" s="53" t="s">
        <v>2</v>
      </c>
      <c r="E316" s="48" t="s">
        <v>32</v>
      </c>
      <c r="F316" s="49">
        <v>140</v>
      </c>
      <c r="G316" s="71"/>
      <c r="H316" s="50">
        <f>ROUND(G316*F316,2)</f>
        <v>0</v>
      </c>
      <c r="J316" s="120"/>
      <c r="K316" s="120"/>
    </row>
    <row r="317" spans="1:11" s="51" customFormat="1" ht="30" customHeight="1" x14ac:dyDescent="0.2">
      <c r="A317" s="52" t="s">
        <v>95</v>
      </c>
      <c r="B317" s="46" t="s">
        <v>435</v>
      </c>
      <c r="C317" s="47" t="s">
        <v>96</v>
      </c>
      <c r="D317" s="53" t="s">
        <v>401</v>
      </c>
      <c r="E317" s="48"/>
      <c r="F317" s="49"/>
      <c r="G317" s="72"/>
      <c r="H317" s="50"/>
      <c r="J317" s="120"/>
      <c r="K317" s="120"/>
    </row>
    <row r="318" spans="1:11" s="51" customFormat="1" ht="30" customHeight="1" x14ac:dyDescent="0.2">
      <c r="A318" s="52" t="s">
        <v>97</v>
      </c>
      <c r="B318" s="54" t="s">
        <v>28</v>
      </c>
      <c r="C318" s="47" t="s">
        <v>411</v>
      </c>
      <c r="D318" s="53" t="s">
        <v>98</v>
      </c>
      <c r="E318" s="48"/>
      <c r="F318" s="49"/>
      <c r="G318" s="72"/>
      <c r="H318" s="50"/>
      <c r="J318" s="120"/>
      <c r="K318" s="120"/>
    </row>
    <row r="319" spans="1:11" s="51" customFormat="1" ht="30" customHeight="1" x14ac:dyDescent="0.2">
      <c r="A319" s="52" t="s">
        <v>99</v>
      </c>
      <c r="B319" s="57" t="s">
        <v>62</v>
      </c>
      <c r="C319" s="47" t="s">
        <v>100</v>
      </c>
      <c r="D319" s="53"/>
      <c r="E319" s="48" t="s">
        <v>27</v>
      </c>
      <c r="F319" s="49">
        <v>10</v>
      </c>
      <c r="G319" s="71"/>
      <c r="H319" s="50">
        <f t="shared" ref="H319:H321" si="42">ROUND(G319*F319,2)</f>
        <v>0</v>
      </c>
      <c r="J319" s="120"/>
      <c r="K319" s="120"/>
    </row>
    <row r="320" spans="1:11" s="51" customFormat="1" ht="30" customHeight="1" x14ac:dyDescent="0.2">
      <c r="A320" s="52" t="s">
        <v>101</v>
      </c>
      <c r="B320" s="57" t="s">
        <v>63</v>
      </c>
      <c r="C320" s="47" t="s">
        <v>102</v>
      </c>
      <c r="D320" s="53"/>
      <c r="E320" s="48" t="s">
        <v>27</v>
      </c>
      <c r="F320" s="49">
        <v>30</v>
      </c>
      <c r="G320" s="71"/>
      <c r="H320" s="50">
        <f t="shared" si="42"/>
        <v>0</v>
      </c>
      <c r="J320" s="120"/>
      <c r="K320" s="120"/>
    </row>
    <row r="321" spans="1:11" s="51" customFormat="1" ht="30" customHeight="1" x14ac:dyDescent="0.2">
      <c r="A321" s="52" t="s">
        <v>159</v>
      </c>
      <c r="B321" s="54" t="s">
        <v>33</v>
      </c>
      <c r="C321" s="47" t="s">
        <v>415</v>
      </c>
      <c r="D321" s="53" t="s">
        <v>82</v>
      </c>
      <c r="E321" s="48" t="s">
        <v>27</v>
      </c>
      <c r="F321" s="49">
        <v>10</v>
      </c>
      <c r="G321" s="71"/>
      <c r="H321" s="50">
        <f t="shared" si="42"/>
        <v>0</v>
      </c>
      <c r="J321" s="120"/>
      <c r="K321" s="120"/>
    </row>
    <row r="322" spans="1:11" s="51" customFormat="1" ht="30" customHeight="1" x14ac:dyDescent="0.2">
      <c r="A322" s="52" t="s">
        <v>65</v>
      </c>
      <c r="B322" s="46" t="s">
        <v>208</v>
      </c>
      <c r="C322" s="47" t="s">
        <v>44</v>
      </c>
      <c r="D322" s="53" t="s">
        <v>402</v>
      </c>
      <c r="E322" s="48"/>
      <c r="F322" s="49"/>
      <c r="G322" s="72"/>
      <c r="H322" s="50"/>
      <c r="J322" s="120"/>
      <c r="K322" s="120"/>
    </row>
    <row r="323" spans="1:11" s="51" customFormat="1" ht="30" customHeight="1" x14ac:dyDescent="0.2">
      <c r="A323" s="52" t="s">
        <v>228</v>
      </c>
      <c r="B323" s="54" t="s">
        <v>28</v>
      </c>
      <c r="C323" s="47" t="s">
        <v>416</v>
      </c>
      <c r="D323" s="53" t="s">
        <v>125</v>
      </c>
      <c r="E323" s="48"/>
      <c r="F323" s="49"/>
      <c r="G323" s="72"/>
      <c r="H323" s="50"/>
      <c r="J323" s="115"/>
      <c r="K323" s="120"/>
    </row>
    <row r="324" spans="1:11" s="51" customFormat="1" ht="30" customHeight="1" x14ac:dyDescent="0.2">
      <c r="A324" s="67" t="s">
        <v>124</v>
      </c>
      <c r="B324" s="57" t="s">
        <v>62</v>
      </c>
      <c r="C324" s="47" t="s">
        <v>129</v>
      </c>
      <c r="D324" s="53"/>
      <c r="E324" s="48" t="s">
        <v>42</v>
      </c>
      <c r="F324" s="49">
        <v>30</v>
      </c>
      <c r="G324" s="71"/>
      <c r="H324" s="50">
        <f>ROUND(G324*F324,2)</f>
        <v>0</v>
      </c>
      <c r="J324" s="115"/>
      <c r="K324" s="120"/>
    </row>
    <row r="325" spans="1:11" s="51" customFormat="1" ht="30" customHeight="1" x14ac:dyDescent="0.2">
      <c r="A325" s="67" t="s">
        <v>124</v>
      </c>
      <c r="B325" s="57" t="s">
        <v>63</v>
      </c>
      <c r="C325" s="47" t="s">
        <v>160</v>
      </c>
      <c r="D325" s="53"/>
      <c r="E325" s="48" t="s">
        <v>42</v>
      </c>
      <c r="F325" s="49">
        <v>40</v>
      </c>
      <c r="G325" s="71"/>
      <c r="H325" s="50">
        <f>ROUND(G325*F325,2)</f>
        <v>0</v>
      </c>
      <c r="J325" s="120"/>
      <c r="K325" s="120"/>
    </row>
    <row r="326" spans="1:11" s="56" customFormat="1" ht="36" customHeight="1" x14ac:dyDescent="0.2">
      <c r="A326" s="77" t="s">
        <v>258</v>
      </c>
      <c r="B326" s="54" t="s">
        <v>33</v>
      </c>
      <c r="C326" s="47" t="s">
        <v>417</v>
      </c>
      <c r="D326" s="53" t="s">
        <v>257</v>
      </c>
      <c r="E326" s="48" t="s">
        <v>42</v>
      </c>
      <c r="F326" s="49">
        <v>10</v>
      </c>
      <c r="G326" s="71"/>
      <c r="H326" s="50">
        <f>ROUND(G326*F326,2)</f>
        <v>0</v>
      </c>
      <c r="J326" s="114"/>
      <c r="K326" s="121"/>
    </row>
    <row r="327" spans="1:11" s="51" customFormat="1" ht="30" customHeight="1" x14ac:dyDescent="0.2">
      <c r="A327" s="52" t="s">
        <v>216</v>
      </c>
      <c r="B327" s="54" t="s">
        <v>43</v>
      </c>
      <c r="C327" s="47" t="s">
        <v>418</v>
      </c>
      <c r="D327" s="53" t="s">
        <v>217</v>
      </c>
      <c r="E327" s="48" t="s">
        <v>42</v>
      </c>
      <c r="F327" s="49">
        <v>10</v>
      </c>
      <c r="G327" s="71"/>
      <c r="H327" s="50">
        <f t="shared" ref="H327" si="43">ROUND(G327*F327,2)</f>
        <v>0</v>
      </c>
      <c r="J327" s="120"/>
      <c r="K327" s="120"/>
    </row>
    <row r="328" spans="1:11" s="51" customFormat="1" ht="30" customHeight="1" x14ac:dyDescent="0.2">
      <c r="A328" s="52" t="s">
        <v>103</v>
      </c>
      <c r="B328" s="46" t="s">
        <v>209</v>
      </c>
      <c r="C328" s="47" t="s">
        <v>104</v>
      </c>
      <c r="D328" s="53" t="s">
        <v>105</v>
      </c>
      <c r="E328" s="48" t="s">
        <v>27</v>
      </c>
      <c r="F328" s="49">
        <v>10</v>
      </c>
      <c r="G328" s="71"/>
      <c r="H328" s="50">
        <f t="shared" ref="H328" si="44">ROUND(G328*F328,2)</f>
        <v>0</v>
      </c>
      <c r="J328" s="120"/>
      <c r="K328" s="120"/>
    </row>
    <row r="329" spans="1:11" ht="36" customHeight="1" x14ac:dyDescent="0.2">
      <c r="A329" s="9"/>
      <c r="B329" s="84" t="s">
        <v>2</v>
      </c>
      <c r="C329" s="82" t="s">
        <v>22</v>
      </c>
      <c r="D329" s="74"/>
      <c r="E329" s="85"/>
      <c r="F329" s="75"/>
      <c r="G329" s="72"/>
      <c r="H329" s="81"/>
    </row>
    <row r="330" spans="1:11" s="61" customFormat="1" ht="30" customHeight="1" x14ac:dyDescent="0.2">
      <c r="A330" s="45" t="s">
        <v>56</v>
      </c>
      <c r="B330" s="46" t="s">
        <v>210</v>
      </c>
      <c r="C330" s="86" t="s">
        <v>110</v>
      </c>
      <c r="D330" s="87" t="s">
        <v>114</v>
      </c>
      <c r="E330" s="48"/>
      <c r="F330" s="58"/>
      <c r="G330" s="72"/>
      <c r="H330" s="59"/>
      <c r="J330" s="120"/>
      <c r="K330" s="120"/>
    </row>
    <row r="331" spans="1:11" s="51" customFormat="1" ht="30" customHeight="1" x14ac:dyDescent="0.2">
      <c r="A331" s="45" t="s">
        <v>111</v>
      </c>
      <c r="B331" s="54" t="s">
        <v>28</v>
      </c>
      <c r="C331" s="88" t="s">
        <v>442</v>
      </c>
      <c r="D331" s="53"/>
      <c r="E331" s="48" t="s">
        <v>32</v>
      </c>
      <c r="F331" s="58">
        <v>1</v>
      </c>
      <c r="G331" s="71"/>
      <c r="H331" s="50">
        <f t="shared" ref="H331:H332" si="45">ROUND(G331*F331,2)</f>
        <v>0</v>
      </c>
      <c r="J331" s="120"/>
      <c r="K331" s="120"/>
    </row>
    <row r="332" spans="1:11" s="51" customFormat="1" ht="30" customHeight="1" x14ac:dyDescent="0.2">
      <c r="A332" s="45" t="s">
        <v>112</v>
      </c>
      <c r="B332" s="54" t="s">
        <v>33</v>
      </c>
      <c r="C332" s="88" t="s">
        <v>443</v>
      </c>
      <c r="D332" s="53"/>
      <c r="E332" s="48" t="s">
        <v>32</v>
      </c>
      <c r="F332" s="58">
        <v>1</v>
      </c>
      <c r="G332" s="71"/>
      <c r="H332" s="50">
        <f t="shared" si="45"/>
        <v>0</v>
      </c>
      <c r="J332" s="120"/>
      <c r="K332" s="120"/>
    </row>
    <row r="333" spans="1:11" ht="36" customHeight="1" x14ac:dyDescent="0.2">
      <c r="A333" s="9"/>
      <c r="B333" s="89" t="s">
        <v>2</v>
      </c>
      <c r="C333" s="82" t="s">
        <v>23</v>
      </c>
      <c r="D333" s="74"/>
      <c r="E333" s="85"/>
      <c r="F333" s="75"/>
      <c r="G333" s="72"/>
      <c r="H333" s="81"/>
    </row>
    <row r="334" spans="1:11" s="51" customFormat="1" ht="30" customHeight="1" x14ac:dyDescent="0.2">
      <c r="A334" s="45" t="s">
        <v>45</v>
      </c>
      <c r="B334" s="46" t="s">
        <v>379</v>
      </c>
      <c r="C334" s="88" t="s">
        <v>113</v>
      </c>
      <c r="D334" s="87" t="s">
        <v>114</v>
      </c>
      <c r="E334" s="48" t="s">
        <v>32</v>
      </c>
      <c r="F334" s="58">
        <v>2</v>
      </c>
      <c r="G334" s="71"/>
      <c r="H334" s="50">
        <f>ROUND(G334*F334,2)</f>
        <v>0</v>
      </c>
      <c r="J334" s="120"/>
      <c r="K334" s="120"/>
    </row>
    <row r="335" spans="1:11" s="51" customFormat="1" ht="30" customHeight="1" x14ac:dyDescent="0.2">
      <c r="A335" s="45" t="s">
        <v>53</v>
      </c>
      <c r="B335" s="46" t="s">
        <v>211</v>
      </c>
      <c r="C335" s="47" t="s">
        <v>59</v>
      </c>
      <c r="D335" s="60" t="s">
        <v>114</v>
      </c>
      <c r="E335" s="48" t="s">
        <v>32</v>
      </c>
      <c r="F335" s="58">
        <v>2</v>
      </c>
      <c r="G335" s="71"/>
      <c r="H335" s="50">
        <f t="shared" ref="H335" si="46">ROUND(G335*F335,2)</f>
        <v>0</v>
      </c>
      <c r="J335" s="120"/>
      <c r="K335" s="120"/>
    </row>
    <row r="336" spans="1:11" s="51" customFormat="1" ht="30" customHeight="1" x14ac:dyDescent="0.2">
      <c r="A336" s="45" t="s">
        <v>55</v>
      </c>
      <c r="B336" s="46" t="s">
        <v>212</v>
      </c>
      <c r="C336" s="47" t="s">
        <v>61</v>
      </c>
      <c r="D336" s="87" t="s">
        <v>114</v>
      </c>
      <c r="E336" s="48" t="s">
        <v>32</v>
      </c>
      <c r="F336" s="58">
        <v>1</v>
      </c>
      <c r="G336" s="71"/>
      <c r="H336" s="50">
        <f t="shared" ref="H336" si="47">ROUND(G336*F336,2)</f>
        <v>0</v>
      </c>
      <c r="J336" s="120"/>
      <c r="K336" s="120"/>
    </row>
    <row r="337" spans="1:11" s="51" customFormat="1" ht="36" customHeight="1" x14ac:dyDescent="0.2">
      <c r="A337" s="45" t="s">
        <v>85</v>
      </c>
      <c r="B337" s="46" t="s">
        <v>213</v>
      </c>
      <c r="C337" s="47" t="s">
        <v>86</v>
      </c>
      <c r="D337" s="53" t="s">
        <v>114</v>
      </c>
      <c r="E337" s="48" t="s">
        <v>32</v>
      </c>
      <c r="F337" s="62">
        <v>1</v>
      </c>
      <c r="G337" s="71"/>
      <c r="H337" s="50">
        <f t="shared" ref="H337" si="48">ROUND(G337*F337,2)</f>
        <v>0</v>
      </c>
      <c r="J337" s="120"/>
      <c r="K337" s="120"/>
    </row>
    <row r="338" spans="1:11" s="23" customFormat="1" ht="36" customHeight="1" thickBot="1" x14ac:dyDescent="0.25">
      <c r="A338" s="24"/>
      <c r="B338" s="21" t="s">
        <v>90</v>
      </c>
      <c r="C338" s="156" t="str">
        <f>C296</f>
        <v>WEST BOUND STRADBROOK AVENUE - FROM MAIN STREET TO HARKNESS AVENUE</v>
      </c>
      <c r="D338" s="157"/>
      <c r="E338" s="157"/>
      <c r="F338" s="158"/>
      <c r="G338" s="91" t="s">
        <v>17</v>
      </c>
      <c r="H338" s="24">
        <f>SUM(H296:H337)</f>
        <v>0</v>
      </c>
    </row>
    <row r="339" spans="1:11" s="23" customFormat="1" ht="36" customHeight="1" thickTop="1" x14ac:dyDescent="0.2">
      <c r="A339" s="22"/>
      <c r="B339" s="78" t="s">
        <v>135</v>
      </c>
      <c r="C339" s="153" t="s">
        <v>269</v>
      </c>
      <c r="D339" s="154"/>
      <c r="E339" s="154"/>
      <c r="F339" s="155"/>
      <c r="G339" s="72"/>
      <c r="H339" s="79"/>
    </row>
    <row r="340" spans="1:11" ht="36" customHeight="1" x14ac:dyDescent="0.2">
      <c r="A340" s="9"/>
      <c r="B340" s="80" t="s">
        <v>2</v>
      </c>
      <c r="C340" s="82" t="s">
        <v>132</v>
      </c>
      <c r="D340" s="74"/>
      <c r="E340" s="83"/>
      <c r="F340" s="74"/>
      <c r="G340" s="72"/>
      <c r="H340" s="81"/>
    </row>
    <row r="341" spans="1:11" s="51" customFormat="1" ht="30" customHeight="1" x14ac:dyDescent="0.2">
      <c r="A341" s="52"/>
      <c r="B341" s="63" t="s">
        <v>136</v>
      </c>
      <c r="C341" s="64" t="s">
        <v>163</v>
      </c>
      <c r="D341" s="65" t="s">
        <v>394</v>
      </c>
      <c r="E341" s="48" t="s">
        <v>27</v>
      </c>
      <c r="F341" s="49">
        <v>7630</v>
      </c>
      <c r="G341" s="71"/>
      <c r="H341" s="50">
        <f>ROUND(G341*F341,2)</f>
        <v>0</v>
      </c>
      <c r="J341" s="115"/>
      <c r="K341" s="120"/>
    </row>
    <row r="342" spans="1:11" s="51" customFormat="1" ht="36" customHeight="1" x14ac:dyDescent="0.2">
      <c r="A342" s="52" t="s">
        <v>93</v>
      </c>
      <c r="B342" s="55" t="s">
        <v>380</v>
      </c>
      <c r="C342" s="47" t="s">
        <v>94</v>
      </c>
      <c r="D342" s="53" t="s">
        <v>400</v>
      </c>
      <c r="E342" s="48"/>
      <c r="F342" s="49"/>
      <c r="G342" s="72"/>
      <c r="H342" s="50"/>
      <c r="J342" s="120"/>
      <c r="K342" s="120"/>
    </row>
    <row r="343" spans="1:11" s="51" customFormat="1" ht="30" customHeight="1" x14ac:dyDescent="0.2">
      <c r="A343" s="52" t="s">
        <v>151</v>
      </c>
      <c r="B343" s="54" t="s">
        <v>28</v>
      </c>
      <c r="C343" s="47" t="s">
        <v>405</v>
      </c>
      <c r="D343" s="53" t="s">
        <v>2</v>
      </c>
      <c r="E343" s="48" t="s">
        <v>27</v>
      </c>
      <c r="F343" s="49">
        <v>5</v>
      </c>
      <c r="G343" s="71"/>
      <c r="H343" s="50">
        <f t="shared" ref="H343:H344" si="49">ROUND(G343*F343,2)</f>
        <v>0</v>
      </c>
      <c r="J343" s="120"/>
      <c r="K343" s="120"/>
    </row>
    <row r="344" spans="1:11" s="51" customFormat="1" ht="30" customHeight="1" x14ac:dyDescent="0.2">
      <c r="A344" s="52"/>
      <c r="B344" s="63" t="s">
        <v>381</v>
      </c>
      <c r="C344" s="64" t="s">
        <v>162</v>
      </c>
      <c r="D344" s="65" t="s">
        <v>215</v>
      </c>
      <c r="E344" s="48" t="s">
        <v>27</v>
      </c>
      <c r="F344" s="69">
        <v>2</v>
      </c>
      <c r="G344" s="71"/>
      <c r="H344" s="50">
        <f t="shared" si="49"/>
        <v>0</v>
      </c>
      <c r="J344" s="120"/>
      <c r="K344" s="120"/>
    </row>
    <row r="345" spans="1:11" s="51" customFormat="1" ht="30" customHeight="1" x14ac:dyDescent="0.2">
      <c r="A345" s="52" t="s">
        <v>34</v>
      </c>
      <c r="B345" s="46" t="s">
        <v>382</v>
      </c>
      <c r="C345" s="47" t="s">
        <v>35</v>
      </c>
      <c r="D345" s="53" t="s">
        <v>74</v>
      </c>
      <c r="E345" s="48"/>
      <c r="F345" s="49"/>
      <c r="G345" s="72"/>
      <c r="H345" s="50"/>
      <c r="J345" s="120"/>
      <c r="K345" s="120"/>
    </row>
    <row r="346" spans="1:11" s="51" customFormat="1" ht="30" customHeight="1" x14ac:dyDescent="0.2">
      <c r="A346" s="52" t="s">
        <v>75</v>
      </c>
      <c r="B346" s="54" t="s">
        <v>28</v>
      </c>
      <c r="C346" s="47" t="s">
        <v>76</v>
      </c>
      <c r="D346" s="53" t="s">
        <v>2</v>
      </c>
      <c r="E346" s="48" t="s">
        <v>32</v>
      </c>
      <c r="F346" s="49">
        <v>20</v>
      </c>
      <c r="G346" s="71"/>
      <c r="H346" s="50">
        <f>ROUND(G346*F346,2)</f>
        <v>0</v>
      </c>
      <c r="J346" s="120"/>
      <c r="K346" s="120"/>
    </row>
    <row r="347" spans="1:11" s="51" customFormat="1" ht="30" customHeight="1" x14ac:dyDescent="0.2">
      <c r="A347" s="52" t="s">
        <v>36</v>
      </c>
      <c r="B347" s="46" t="s">
        <v>281</v>
      </c>
      <c r="C347" s="47" t="s">
        <v>37</v>
      </c>
      <c r="D347" s="53" t="s">
        <v>74</v>
      </c>
      <c r="E347" s="48"/>
      <c r="F347" s="49"/>
      <c r="G347" s="72"/>
      <c r="H347" s="50"/>
      <c r="J347" s="120"/>
      <c r="K347" s="120"/>
    </row>
    <row r="348" spans="1:11" s="51" customFormat="1" ht="30" customHeight="1" x14ac:dyDescent="0.2">
      <c r="A348" s="52" t="s">
        <v>38</v>
      </c>
      <c r="B348" s="54" t="s">
        <v>28</v>
      </c>
      <c r="C348" s="47" t="s">
        <v>39</v>
      </c>
      <c r="D348" s="53" t="s">
        <v>2</v>
      </c>
      <c r="E348" s="48" t="s">
        <v>32</v>
      </c>
      <c r="F348" s="49">
        <v>10</v>
      </c>
      <c r="G348" s="71"/>
      <c r="H348" s="50">
        <f>ROUND(G348*F348,2)</f>
        <v>0</v>
      </c>
      <c r="J348" s="120"/>
      <c r="K348" s="120"/>
    </row>
    <row r="349" spans="1:11" s="51" customFormat="1" ht="30" customHeight="1" x14ac:dyDescent="0.2">
      <c r="A349" s="52" t="s">
        <v>40</v>
      </c>
      <c r="B349" s="54" t="s">
        <v>33</v>
      </c>
      <c r="C349" s="47" t="s">
        <v>41</v>
      </c>
      <c r="D349" s="53" t="s">
        <v>2</v>
      </c>
      <c r="E349" s="48" t="s">
        <v>32</v>
      </c>
      <c r="F349" s="49">
        <v>10</v>
      </c>
      <c r="G349" s="71"/>
      <c r="H349" s="50">
        <f>ROUND(G349*F349,2)</f>
        <v>0</v>
      </c>
      <c r="J349" s="120"/>
      <c r="K349" s="120"/>
    </row>
    <row r="350" spans="1:11" ht="36" customHeight="1" x14ac:dyDescent="0.2">
      <c r="A350" s="9"/>
      <c r="B350" s="89" t="s">
        <v>2</v>
      </c>
      <c r="C350" s="82" t="s">
        <v>23</v>
      </c>
      <c r="D350" s="74"/>
      <c r="E350" s="85"/>
      <c r="F350" s="75"/>
      <c r="G350" s="72"/>
      <c r="H350" s="81"/>
    </row>
    <row r="351" spans="1:11" s="51" customFormat="1" ht="30" customHeight="1" x14ac:dyDescent="0.2">
      <c r="A351" s="45" t="s">
        <v>45</v>
      </c>
      <c r="B351" s="46" t="s">
        <v>282</v>
      </c>
      <c r="C351" s="88" t="s">
        <v>113</v>
      </c>
      <c r="D351" s="87" t="s">
        <v>114</v>
      </c>
      <c r="E351" s="48" t="s">
        <v>32</v>
      </c>
      <c r="F351" s="58">
        <v>1</v>
      </c>
      <c r="G351" s="71"/>
      <c r="H351" s="50">
        <f>ROUND(G351*F351,2)</f>
        <v>0</v>
      </c>
      <c r="J351" s="120"/>
      <c r="K351" s="120"/>
    </row>
    <row r="352" spans="1:11" s="51" customFormat="1" ht="30" customHeight="1" x14ac:dyDescent="0.2">
      <c r="A352" s="45" t="s">
        <v>53</v>
      </c>
      <c r="B352" s="46" t="s">
        <v>283</v>
      </c>
      <c r="C352" s="47" t="s">
        <v>59</v>
      </c>
      <c r="D352" s="60" t="s">
        <v>114</v>
      </c>
      <c r="E352" s="48" t="s">
        <v>32</v>
      </c>
      <c r="F352" s="58">
        <v>1</v>
      </c>
      <c r="G352" s="71"/>
      <c r="H352" s="50">
        <f t="shared" ref="H352" si="50">ROUND(G352*F352,2)</f>
        <v>0</v>
      </c>
      <c r="J352" s="120"/>
      <c r="K352" s="120"/>
    </row>
    <row r="353" spans="1:11" s="23" customFormat="1" ht="36" customHeight="1" thickBot="1" x14ac:dyDescent="0.25">
      <c r="A353" s="24"/>
      <c r="B353" s="21" t="s">
        <v>135</v>
      </c>
      <c r="C353" s="156" t="str">
        <f>C339</f>
        <v>LOGAN AVENUE - FROM BLAKE STREET TO WEST LIMIT OF RAILWAY</v>
      </c>
      <c r="D353" s="157"/>
      <c r="E353" s="157"/>
      <c r="F353" s="158"/>
      <c r="G353" s="91" t="s">
        <v>17</v>
      </c>
      <c r="H353" s="24">
        <f>SUM(H339:H352)</f>
        <v>0</v>
      </c>
    </row>
    <row r="354" spans="1:11" s="23" customFormat="1" ht="36" customHeight="1" thickTop="1" x14ac:dyDescent="0.2">
      <c r="A354" s="22"/>
      <c r="B354" s="78" t="s">
        <v>271</v>
      </c>
      <c r="C354" s="168" t="s">
        <v>260</v>
      </c>
      <c r="D354" s="169"/>
      <c r="E354" s="169"/>
      <c r="F354" s="170"/>
      <c r="G354" s="72"/>
      <c r="H354" s="92" t="s">
        <v>2</v>
      </c>
      <c r="J354" s="113"/>
    </row>
    <row r="355" spans="1:11" ht="36" customHeight="1" x14ac:dyDescent="0.2">
      <c r="A355" s="9"/>
      <c r="B355" s="80" t="s">
        <v>2</v>
      </c>
      <c r="C355" s="76" t="s">
        <v>19</v>
      </c>
      <c r="D355" s="74"/>
      <c r="E355" s="75" t="s">
        <v>2</v>
      </c>
      <c r="F355" s="75" t="s">
        <v>2</v>
      </c>
      <c r="G355" s="72"/>
      <c r="H355" s="81"/>
    </row>
    <row r="356" spans="1:11" s="51" customFormat="1" ht="30" customHeight="1" x14ac:dyDescent="0.2">
      <c r="A356" s="45" t="s">
        <v>30</v>
      </c>
      <c r="B356" s="46" t="s">
        <v>436</v>
      </c>
      <c r="C356" s="47" t="s">
        <v>31</v>
      </c>
      <c r="D356" s="53" t="s">
        <v>140</v>
      </c>
      <c r="E356" s="48" t="s">
        <v>27</v>
      </c>
      <c r="F356" s="49">
        <v>100</v>
      </c>
      <c r="G356" s="71"/>
      <c r="H356" s="50">
        <f t="shared" ref="H356" si="51">ROUND(G356*F356,2)</f>
        <v>0</v>
      </c>
      <c r="J356" s="120"/>
      <c r="K356" s="120"/>
    </row>
    <row r="357" spans="1:11" ht="36" customHeight="1" x14ac:dyDescent="0.2">
      <c r="A357" s="9"/>
      <c r="B357" s="80" t="s">
        <v>2</v>
      </c>
      <c r="C357" s="82" t="s">
        <v>132</v>
      </c>
      <c r="D357" s="74"/>
      <c r="E357" s="83"/>
      <c r="F357" s="74"/>
      <c r="G357" s="72"/>
      <c r="H357" s="81"/>
    </row>
    <row r="358" spans="1:11" s="51" customFormat="1" ht="30" customHeight="1" x14ac:dyDescent="0.2">
      <c r="A358" s="52" t="s">
        <v>141</v>
      </c>
      <c r="B358" s="46" t="s">
        <v>351</v>
      </c>
      <c r="C358" s="47" t="s">
        <v>142</v>
      </c>
      <c r="D358" s="53" t="s">
        <v>400</v>
      </c>
      <c r="E358" s="48"/>
      <c r="F358" s="49"/>
      <c r="G358" s="72"/>
      <c r="H358" s="50"/>
      <c r="J358" s="120"/>
      <c r="K358" s="120"/>
    </row>
    <row r="359" spans="1:11" s="51" customFormat="1" ht="36" customHeight="1" x14ac:dyDescent="0.2">
      <c r="A359" s="52" t="s">
        <v>143</v>
      </c>
      <c r="B359" s="54" t="s">
        <v>28</v>
      </c>
      <c r="C359" s="47" t="s">
        <v>410</v>
      </c>
      <c r="D359" s="53" t="s">
        <v>2</v>
      </c>
      <c r="E359" s="48" t="s">
        <v>27</v>
      </c>
      <c r="F359" s="49">
        <v>20</v>
      </c>
      <c r="G359" s="71"/>
      <c r="H359" s="50">
        <f>ROUND(G359*F359,2)</f>
        <v>0</v>
      </c>
      <c r="J359" s="120"/>
      <c r="K359" s="120"/>
    </row>
    <row r="360" spans="1:11" s="51" customFormat="1" ht="30" customHeight="1" x14ac:dyDescent="0.2">
      <c r="A360" s="52" t="s">
        <v>145</v>
      </c>
      <c r="B360" s="46" t="s">
        <v>352</v>
      </c>
      <c r="C360" s="47" t="s">
        <v>146</v>
      </c>
      <c r="D360" s="53" t="s">
        <v>400</v>
      </c>
      <c r="E360" s="48"/>
      <c r="F360" s="49"/>
      <c r="G360" s="72"/>
      <c r="H360" s="50"/>
      <c r="J360" s="120"/>
      <c r="K360" s="120"/>
    </row>
    <row r="361" spans="1:11" s="51" customFormat="1" ht="30" customHeight="1" x14ac:dyDescent="0.2">
      <c r="A361" s="52" t="s">
        <v>147</v>
      </c>
      <c r="B361" s="54" t="s">
        <v>28</v>
      </c>
      <c r="C361" s="47" t="s">
        <v>407</v>
      </c>
      <c r="D361" s="53" t="s">
        <v>2</v>
      </c>
      <c r="E361" s="48" t="s">
        <v>27</v>
      </c>
      <c r="F361" s="49">
        <v>5</v>
      </c>
      <c r="G361" s="71"/>
      <c r="H361" s="50">
        <f t="shared" ref="H361:H363" si="52">ROUND(G361*F361,2)</f>
        <v>0</v>
      </c>
      <c r="J361" s="120"/>
      <c r="K361" s="120"/>
    </row>
    <row r="362" spans="1:11" s="51" customFormat="1" ht="30" customHeight="1" x14ac:dyDescent="0.2">
      <c r="A362" s="52" t="s">
        <v>148</v>
      </c>
      <c r="B362" s="54" t="s">
        <v>33</v>
      </c>
      <c r="C362" s="47" t="s">
        <v>408</v>
      </c>
      <c r="D362" s="53" t="s">
        <v>2</v>
      </c>
      <c r="E362" s="48" t="s">
        <v>27</v>
      </c>
      <c r="F362" s="49">
        <v>20</v>
      </c>
      <c r="G362" s="71"/>
      <c r="H362" s="50">
        <f t="shared" si="52"/>
        <v>0</v>
      </c>
      <c r="J362" s="120"/>
      <c r="K362" s="120"/>
    </row>
    <row r="363" spans="1:11" s="51" customFormat="1" ht="30" customHeight="1" x14ac:dyDescent="0.2">
      <c r="A363" s="52" t="s">
        <v>149</v>
      </c>
      <c r="B363" s="54" t="s">
        <v>43</v>
      </c>
      <c r="C363" s="47" t="s">
        <v>409</v>
      </c>
      <c r="D363" s="53" t="s">
        <v>2</v>
      </c>
      <c r="E363" s="48" t="s">
        <v>27</v>
      </c>
      <c r="F363" s="49">
        <v>10</v>
      </c>
      <c r="G363" s="71"/>
      <c r="H363" s="50">
        <f t="shared" si="52"/>
        <v>0</v>
      </c>
      <c r="J363" s="120"/>
      <c r="K363" s="120"/>
    </row>
    <row r="364" spans="1:11" s="51" customFormat="1" ht="30" customHeight="1" x14ac:dyDescent="0.2">
      <c r="A364" s="52" t="s">
        <v>91</v>
      </c>
      <c r="B364" s="46" t="s">
        <v>334</v>
      </c>
      <c r="C364" s="47" t="s">
        <v>92</v>
      </c>
      <c r="D364" s="53" t="s">
        <v>400</v>
      </c>
      <c r="E364" s="48"/>
      <c r="F364" s="49"/>
      <c r="G364" s="72"/>
      <c r="H364" s="50"/>
      <c r="J364" s="120"/>
      <c r="K364" s="120"/>
    </row>
    <row r="365" spans="1:11" s="51" customFormat="1" ht="30" customHeight="1" x14ac:dyDescent="0.2">
      <c r="A365" s="52" t="s">
        <v>144</v>
      </c>
      <c r="B365" s="54" t="s">
        <v>28</v>
      </c>
      <c r="C365" s="47" t="s">
        <v>403</v>
      </c>
      <c r="D365" s="53" t="s">
        <v>2</v>
      </c>
      <c r="E365" s="48" t="s">
        <v>27</v>
      </c>
      <c r="F365" s="49">
        <v>100</v>
      </c>
      <c r="G365" s="71"/>
      <c r="H365" s="50">
        <f>ROUND(G365*F365,2)</f>
        <v>0</v>
      </c>
      <c r="J365" s="120"/>
      <c r="K365" s="120"/>
    </row>
    <row r="366" spans="1:11" s="51" customFormat="1" ht="36" customHeight="1" x14ac:dyDescent="0.2">
      <c r="A366" s="52" t="s">
        <v>93</v>
      </c>
      <c r="B366" s="55" t="s">
        <v>335</v>
      </c>
      <c r="C366" s="47" t="s">
        <v>94</v>
      </c>
      <c r="D366" s="53" t="s">
        <v>400</v>
      </c>
      <c r="E366" s="48"/>
      <c r="F366" s="49"/>
      <c r="G366" s="72"/>
      <c r="H366" s="50"/>
      <c r="J366" s="120"/>
      <c r="K366" s="120"/>
    </row>
    <row r="367" spans="1:11" s="51" customFormat="1" ht="30" customHeight="1" x14ac:dyDescent="0.2">
      <c r="A367" s="52" t="s">
        <v>150</v>
      </c>
      <c r="B367" s="54" t="s">
        <v>28</v>
      </c>
      <c r="C367" s="47" t="s">
        <v>404</v>
      </c>
      <c r="D367" s="53" t="s">
        <v>2</v>
      </c>
      <c r="E367" s="48" t="s">
        <v>27</v>
      </c>
      <c r="F367" s="49">
        <v>20</v>
      </c>
      <c r="G367" s="71"/>
      <c r="H367" s="50">
        <f t="shared" ref="H367:H369" si="53">ROUND(G367*F367,2)</f>
        <v>0</v>
      </c>
      <c r="J367" s="120"/>
      <c r="K367" s="120"/>
    </row>
    <row r="368" spans="1:11" s="51" customFormat="1" ht="30" customHeight="1" x14ac:dyDescent="0.2">
      <c r="A368" s="52" t="s">
        <v>151</v>
      </c>
      <c r="B368" s="54" t="s">
        <v>33</v>
      </c>
      <c r="C368" s="47" t="s">
        <v>405</v>
      </c>
      <c r="D368" s="53" t="s">
        <v>2</v>
      </c>
      <c r="E368" s="48" t="s">
        <v>27</v>
      </c>
      <c r="F368" s="49">
        <v>80</v>
      </c>
      <c r="G368" s="71"/>
      <c r="H368" s="50">
        <f t="shared" si="53"/>
        <v>0</v>
      </c>
      <c r="J368" s="120"/>
      <c r="K368" s="120"/>
    </row>
    <row r="369" spans="1:11" s="51" customFormat="1" ht="30" customHeight="1" x14ac:dyDescent="0.2">
      <c r="A369" s="52" t="s">
        <v>152</v>
      </c>
      <c r="B369" s="54" t="s">
        <v>43</v>
      </c>
      <c r="C369" s="47" t="s">
        <v>406</v>
      </c>
      <c r="D369" s="53" t="s">
        <v>2</v>
      </c>
      <c r="E369" s="48" t="s">
        <v>27</v>
      </c>
      <c r="F369" s="49">
        <v>10</v>
      </c>
      <c r="G369" s="71"/>
      <c r="H369" s="50">
        <f t="shared" si="53"/>
        <v>0</v>
      </c>
      <c r="J369" s="120"/>
      <c r="K369" s="120"/>
    </row>
    <row r="370" spans="1:11" s="51" customFormat="1" ht="30" customHeight="1" x14ac:dyDescent="0.2">
      <c r="A370" s="52"/>
      <c r="B370" s="63" t="s">
        <v>284</v>
      </c>
      <c r="C370" s="64" t="s">
        <v>162</v>
      </c>
      <c r="D370" s="65" t="s">
        <v>215</v>
      </c>
      <c r="E370" s="48" t="s">
        <v>27</v>
      </c>
      <c r="F370" s="49">
        <v>80</v>
      </c>
      <c r="G370" s="71"/>
      <c r="H370" s="50">
        <f>ROUND(G370*F370,2)</f>
        <v>0</v>
      </c>
      <c r="J370" s="120"/>
      <c r="K370" s="120"/>
    </row>
    <row r="371" spans="1:11" s="51" customFormat="1" ht="30" customHeight="1" x14ac:dyDescent="0.2">
      <c r="A371" s="52" t="s">
        <v>34</v>
      </c>
      <c r="B371" s="46" t="s">
        <v>285</v>
      </c>
      <c r="C371" s="47" t="s">
        <v>35</v>
      </c>
      <c r="D371" s="53" t="s">
        <v>74</v>
      </c>
      <c r="E371" s="48"/>
      <c r="F371" s="49"/>
      <c r="G371" s="72"/>
      <c r="H371" s="50"/>
      <c r="J371" s="120"/>
      <c r="K371" s="120"/>
    </row>
    <row r="372" spans="1:11" s="51" customFormat="1" ht="30" customHeight="1" x14ac:dyDescent="0.2">
      <c r="A372" s="52" t="s">
        <v>75</v>
      </c>
      <c r="B372" s="54" t="s">
        <v>28</v>
      </c>
      <c r="C372" s="47" t="s">
        <v>76</v>
      </c>
      <c r="D372" s="53" t="s">
        <v>2</v>
      </c>
      <c r="E372" s="48" t="s">
        <v>32</v>
      </c>
      <c r="F372" s="49">
        <v>250</v>
      </c>
      <c r="G372" s="71"/>
      <c r="H372" s="50">
        <f>ROUND(G372*F372,2)</f>
        <v>0</v>
      </c>
      <c r="J372" s="120"/>
      <c r="K372" s="120"/>
    </row>
    <row r="373" spans="1:11" s="51" customFormat="1" ht="30" customHeight="1" x14ac:dyDescent="0.2">
      <c r="A373" s="52" t="s">
        <v>36</v>
      </c>
      <c r="B373" s="46" t="s">
        <v>336</v>
      </c>
      <c r="C373" s="47" t="s">
        <v>37</v>
      </c>
      <c r="D373" s="53" t="s">
        <v>74</v>
      </c>
      <c r="E373" s="48"/>
      <c r="F373" s="49"/>
      <c r="G373" s="72"/>
      <c r="H373" s="50"/>
      <c r="J373" s="120"/>
      <c r="K373" s="120"/>
    </row>
    <row r="374" spans="1:11" s="51" customFormat="1" ht="30" customHeight="1" x14ac:dyDescent="0.2">
      <c r="A374" s="52" t="s">
        <v>38</v>
      </c>
      <c r="B374" s="54" t="s">
        <v>28</v>
      </c>
      <c r="C374" s="47" t="s">
        <v>39</v>
      </c>
      <c r="D374" s="53" t="s">
        <v>2</v>
      </c>
      <c r="E374" s="48" t="s">
        <v>32</v>
      </c>
      <c r="F374" s="49">
        <v>140</v>
      </c>
      <c r="G374" s="71"/>
      <c r="H374" s="50">
        <f>ROUND(G374*F374,2)</f>
        <v>0</v>
      </c>
      <c r="J374" s="120"/>
      <c r="K374" s="120"/>
    </row>
    <row r="375" spans="1:11" s="51" customFormat="1" ht="30" customHeight="1" x14ac:dyDescent="0.2">
      <c r="A375" s="52" t="s">
        <v>40</v>
      </c>
      <c r="B375" s="54" t="s">
        <v>33</v>
      </c>
      <c r="C375" s="47" t="s">
        <v>41</v>
      </c>
      <c r="D375" s="53" t="s">
        <v>2</v>
      </c>
      <c r="E375" s="48" t="s">
        <v>32</v>
      </c>
      <c r="F375" s="49">
        <v>150</v>
      </c>
      <c r="G375" s="71"/>
      <c r="H375" s="50">
        <f>ROUND(G375*F375,2)</f>
        <v>0</v>
      </c>
      <c r="J375" s="120"/>
      <c r="K375" s="120"/>
    </row>
    <row r="376" spans="1:11" s="51" customFormat="1" ht="30" customHeight="1" x14ac:dyDescent="0.2">
      <c r="A376" s="52" t="s">
        <v>95</v>
      </c>
      <c r="B376" s="46" t="s">
        <v>286</v>
      </c>
      <c r="C376" s="47" t="s">
        <v>96</v>
      </c>
      <c r="D376" s="53" t="s">
        <v>401</v>
      </c>
      <c r="E376" s="48"/>
      <c r="F376" s="49"/>
      <c r="G376" s="72"/>
      <c r="H376" s="50"/>
      <c r="J376" s="120"/>
      <c r="K376" s="120"/>
    </row>
    <row r="377" spans="1:11" s="51" customFormat="1" ht="30" customHeight="1" x14ac:dyDescent="0.2">
      <c r="A377" s="52" t="s">
        <v>159</v>
      </c>
      <c r="B377" s="54" t="s">
        <v>28</v>
      </c>
      <c r="C377" s="47" t="s">
        <v>415</v>
      </c>
      <c r="D377" s="53" t="s">
        <v>82</v>
      </c>
      <c r="E377" s="48" t="s">
        <v>27</v>
      </c>
      <c r="F377" s="49">
        <v>10</v>
      </c>
      <c r="G377" s="71"/>
      <c r="H377" s="50">
        <f t="shared" ref="H377" si="54">ROUND(G377*F377,2)</f>
        <v>0</v>
      </c>
      <c r="J377" s="120"/>
      <c r="K377" s="120"/>
    </row>
    <row r="378" spans="1:11" s="51" customFormat="1" ht="30" customHeight="1" x14ac:dyDescent="0.2">
      <c r="A378" s="52" t="s">
        <v>65</v>
      </c>
      <c r="B378" s="46" t="s">
        <v>305</v>
      </c>
      <c r="C378" s="47" t="s">
        <v>44</v>
      </c>
      <c r="D378" s="53" t="s">
        <v>402</v>
      </c>
      <c r="E378" s="48"/>
      <c r="F378" s="49"/>
      <c r="G378" s="72"/>
      <c r="H378" s="50"/>
      <c r="J378" s="120"/>
      <c r="K378" s="120"/>
    </row>
    <row r="379" spans="1:11" s="51" customFormat="1" ht="30" customHeight="1" x14ac:dyDescent="0.2">
      <c r="A379" s="52" t="s">
        <v>228</v>
      </c>
      <c r="B379" s="54" t="s">
        <v>28</v>
      </c>
      <c r="C379" s="47" t="s">
        <v>416</v>
      </c>
      <c r="D379" s="53" t="s">
        <v>125</v>
      </c>
      <c r="E379" s="48"/>
      <c r="F379" s="49"/>
      <c r="G379" s="72"/>
      <c r="H379" s="50"/>
      <c r="J379" s="120"/>
      <c r="K379" s="120"/>
    </row>
    <row r="380" spans="1:11" s="51" customFormat="1" ht="30" customHeight="1" x14ac:dyDescent="0.2">
      <c r="A380" s="67" t="s">
        <v>124</v>
      </c>
      <c r="B380" s="57" t="s">
        <v>62</v>
      </c>
      <c r="C380" s="47" t="s">
        <v>129</v>
      </c>
      <c r="D380" s="53"/>
      <c r="E380" s="48" t="s">
        <v>42</v>
      </c>
      <c r="F380" s="49">
        <v>40</v>
      </c>
      <c r="G380" s="71"/>
      <c r="H380" s="50">
        <f>ROUND(G380*F380,2)</f>
        <v>0</v>
      </c>
      <c r="J380" s="115"/>
      <c r="K380" s="120"/>
    </row>
    <row r="381" spans="1:11" s="51" customFormat="1" ht="30" customHeight="1" x14ac:dyDescent="0.2">
      <c r="A381" s="67" t="s">
        <v>124</v>
      </c>
      <c r="B381" s="57" t="s">
        <v>63</v>
      </c>
      <c r="C381" s="47" t="s">
        <v>160</v>
      </c>
      <c r="D381" s="53"/>
      <c r="E381" s="48" t="s">
        <v>42</v>
      </c>
      <c r="F381" s="49">
        <v>30</v>
      </c>
      <c r="G381" s="71"/>
      <c r="H381" s="50">
        <f>ROUND(G381*F381,2)</f>
        <v>0</v>
      </c>
      <c r="J381" s="120"/>
      <c r="K381" s="120"/>
    </row>
    <row r="382" spans="1:11" s="51" customFormat="1" ht="30" customHeight="1" x14ac:dyDescent="0.2">
      <c r="A382" s="52" t="s">
        <v>229</v>
      </c>
      <c r="B382" s="54" t="s">
        <v>33</v>
      </c>
      <c r="C382" s="47" t="s">
        <v>427</v>
      </c>
      <c r="D382" s="53" t="s">
        <v>224</v>
      </c>
      <c r="E382" s="48" t="s">
        <v>42</v>
      </c>
      <c r="F382" s="49">
        <v>90</v>
      </c>
      <c r="G382" s="71"/>
      <c r="H382" s="50">
        <f t="shared" ref="H382:H384" si="55">ROUND(G382*F382,2)</f>
        <v>0</v>
      </c>
      <c r="J382" s="120"/>
      <c r="K382" s="120"/>
    </row>
    <row r="383" spans="1:11" s="56" customFormat="1" ht="30" customHeight="1" x14ac:dyDescent="0.2">
      <c r="A383" s="77" t="s">
        <v>253</v>
      </c>
      <c r="B383" s="54" t="s">
        <v>43</v>
      </c>
      <c r="C383" s="47" t="s">
        <v>421</v>
      </c>
      <c r="D383" s="53" t="s">
        <v>254</v>
      </c>
      <c r="E383" s="48" t="s">
        <v>42</v>
      </c>
      <c r="F383" s="49">
        <v>20</v>
      </c>
      <c r="G383" s="71"/>
      <c r="H383" s="50">
        <f t="shared" si="55"/>
        <v>0</v>
      </c>
      <c r="J383" s="114"/>
      <c r="K383" s="121"/>
    </row>
    <row r="384" spans="1:11" s="56" customFormat="1" ht="30" customHeight="1" x14ac:dyDescent="0.2">
      <c r="A384" s="77" t="s">
        <v>255</v>
      </c>
      <c r="B384" s="54" t="s">
        <v>48</v>
      </c>
      <c r="C384" s="47" t="s">
        <v>422</v>
      </c>
      <c r="D384" s="53" t="s">
        <v>256</v>
      </c>
      <c r="E384" s="48" t="s">
        <v>42</v>
      </c>
      <c r="F384" s="49">
        <v>20</v>
      </c>
      <c r="G384" s="71"/>
      <c r="H384" s="50">
        <f t="shared" si="55"/>
        <v>0</v>
      </c>
      <c r="J384" s="121"/>
      <c r="K384" s="121"/>
    </row>
    <row r="385" spans="1:11" s="51" customFormat="1" ht="30" customHeight="1" x14ac:dyDescent="0.2">
      <c r="A385" s="52" t="s">
        <v>77</v>
      </c>
      <c r="B385" s="46" t="s">
        <v>383</v>
      </c>
      <c r="C385" s="47" t="s">
        <v>78</v>
      </c>
      <c r="D385" s="53" t="s">
        <v>153</v>
      </c>
      <c r="E385" s="56"/>
      <c r="F385" s="49"/>
      <c r="G385" s="72"/>
      <c r="H385" s="50"/>
      <c r="J385" s="120"/>
      <c r="K385" s="120"/>
    </row>
    <row r="386" spans="1:11" s="51" customFormat="1" ht="30" customHeight="1" x14ac:dyDescent="0.2">
      <c r="A386" s="52" t="s">
        <v>80</v>
      </c>
      <c r="B386" s="54" t="s">
        <v>28</v>
      </c>
      <c r="C386" s="47" t="s">
        <v>52</v>
      </c>
      <c r="D386" s="53"/>
      <c r="E386" s="48"/>
      <c r="F386" s="49"/>
      <c r="G386" s="72"/>
      <c r="H386" s="50"/>
      <c r="J386" s="120"/>
      <c r="K386" s="120"/>
    </row>
    <row r="387" spans="1:11" s="51" customFormat="1" ht="30" customHeight="1" x14ac:dyDescent="0.2">
      <c r="A387" s="52" t="s">
        <v>81</v>
      </c>
      <c r="B387" s="57" t="s">
        <v>62</v>
      </c>
      <c r="C387" s="47" t="s">
        <v>69</v>
      </c>
      <c r="D387" s="53"/>
      <c r="E387" s="48" t="s">
        <v>29</v>
      </c>
      <c r="F387" s="69">
        <v>20</v>
      </c>
      <c r="G387" s="71"/>
      <c r="H387" s="50">
        <f>ROUND(G387*F387,2)</f>
        <v>0</v>
      </c>
      <c r="J387" s="115"/>
      <c r="K387" s="120"/>
    </row>
    <row r="388" spans="1:11" ht="36" customHeight="1" x14ac:dyDescent="0.2">
      <c r="A388" s="9"/>
      <c r="B388" s="84" t="s">
        <v>2</v>
      </c>
      <c r="C388" s="82" t="s">
        <v>21</v>
      </c>
      <c r="D388" s="74"/>
      <c r="E388" s="85"/>
      <c r="F388" s="75"/>
      <c r="G388" s="72"/>
      <c r="H388" s="81"/>
    </row>
    <row r="389" spans="1:11" s="51" customFormat="1" ht="30" customHeight="1" x14ac:dyDescent="0.2">
      <c r="A389" s="45" t="s">
        <v>130</v>
      </c>
      <c r="B389" s="46" t="s">
        <v>384</v>
      </c>
      <c r="C389" s="47" t="s">
        <v>131</v>
      </c>
      <c r="D389" s="53" t="s">
        <v>70</v>
      </c>
      <c r="E389" s="48" t="s">
        <v>42</v>
      </c>
      <c r="F389" s="73">
        <v>600</v>
      </c>
      <c r="G389" s="71"/>
      <c r="H389" s="50">
        <f>ROUND(G389*F389,2)</f>
        <v>0</v>
      </c>
      <c r="J389" s="127"/>
      <c r="K389" s="120"/>
    </row>
    <row r="390" spans="1:11" s="51" customFormat="1" ht="30" customHeight="1" x14ac:dyDescent="0.2">
      <c r="A390" s="45" t="s">
        <v>265</v>
      </c>
      <c r="B390" s="46" t="s">
        <v>353</v>
      </c>
      <c r="C390" s="47" t="s">
        <v>263</v>
      </c>
      <c r="D390" s="53" t="s">
        <v>70</v>
      </c>
      <c r="E390" s="48"/>
      <c r="F390" s="73"/>
      <c r="G390" s="72"/>
      <c r="H390" s="81"/>
      <c r="J390" s="120"/>
      <c r="K390" s="120"/>
    </row>
    <row r="391" spans="1:11" s="51" customFormat="1" ht="30" customHeight="1" x14ac:dyDescent="0.2">
      <c r="A391" s="45" t="s">
        <v>333</v>
      </c>
      <c r="B391" s="54" t="s">
        <v>28</v>
      </c>
      <c r="C391" s="47" t="s">
        <v>266</v>
      </c>
      <c r="D391" s="53"/>
      <c r="E391" s="48" t="s">
        <v>42</v>
      </c>
      <c r="F391" s="73">
        <v>100</v>
      </c>
      <c r="G391" s="71"/>
      <c r="H391" s="50">
        <f>ROUND(G391*F391,2)</f>
        <v>0</v>
      </c>
      <c r="J391" s="115"/>
      <c r="K391" s="120"/>
    </row>
    <row r="392" spans="1:11" ht="36" customHeight="1" x14ac:dyDescent="0.2">
      <c r="A392" s="9"/>
      <c r="B392" s="84" t="s">
        <v>2</v>
      </c>
      <c r="C392" s="82" t="s">
        <v>22</v>
      </c>
      <c r="D392" s="74"/>
      <c r="E392" s="85"/>
      <c r="F392" s="75"/>
      <c r="G392" s="72"/>
      <c r="H392" s="81"/>
    </row>
    <row r="393" spans="1:11" s="61" customFormat="1" ht="30" customHeight="1" x14ac:dyDescent="0.2">
      <c r="A393" s="45" t="s">
        <v>56</v>
      </c>
      <c r="B393" s="46" t="s">
        <v>287</v>
      </c>
      <c r="C393" s="86" t="s">
        <v>110</v>
      </c>
      <c r="D393" s="87" t="s">
        <v>114</v>
      </c>
      <c r="E393" s="48"/>
      <c r="F393" s="58"/>
      <c r="G393" s="72"/>
      <c r="H393" s="59"/>
      <c r="J393" s="120"/>
      <c r="K393" s="120"/>
    </row>
    <row r="394" spans="1:11" s="51" customFormat="1" ht="30" customHeight="1" x14ac:dyDescent="0.2">
      <c r="A394" s="45" t="s">
        <v>230</v>
      </c>
      <c r="B394" s="54" t="s">
        <v>28</v>
      </c>
      <c r="C394" s="88" t="s">
        <v>231</v>
      </c>
      <c r="D394" s="53"/>
      <c r="E394" s="48" t="s">
        <v>32</v>
      </c>
      <c r="F394" s="58">
        <v>1</v>
      </c>
      <c r="G394" s="71"/>
      <c r="H394" s="50">
        <f t="shared" ref="H394:H395" si="56">ROUND(G394*F394,2)</f>
        <v>0</v>
      </c>
      <c r="J394" s="120"/>
      <c r="K394" s="120"/>
    </row>
    <row r="395" spans="1:11" s="51" customFormat="1" ht="30" customHeight="1" x14ac:dyDescent="0.2">
      <c r="A395" s="66" t="s">
        <v>232</v>
      </c>
      <c r="B395" s="93" t="s">
        <v>33</v>
      </c>
      <c r="C395" s="88" t="s">
        <v>233</v>
      </c>
      <c r="D395" s="87"/>
      <c r="E395" s="94" t="s">
        <v>32</v>
      </c>
      <c r="F395" s="58">
        <v>1</v>
      </c>
      <c r="G395" s="71"/>
      <c r="H395" s="50">
        <f t="shared" si="56"/>
        <v>0</v>
      </c>
      <c r="J395" s="120"/>
      <c r="K395" s="120"/>
    </row>
    <row r="396" spans="1:11" ht="36" customHeight="1" x14ac:dyDescent="0.2">
      <c r="A396" s="9"/>
      <c r="B396" s="89" t="s">
        <v>2</v>
      </c>
      <c r="C396" s="82" t="s">
        <v>23</v>
      </c>
      <c r="D396" s="74"/>
      <c r="E396" s="85"/>
      <c r="F396" s="75"/>
      <c r="G396" s="72"/>
      <c r="H396" s="81"/>
    </row>
    <row r="397" spans="1:11" s="51" customFormat="1" ht="30" customHeight="1" x14ac:dyDescent="0.2">
      <c r="A397" s="45" t="s">
        <v>45</v>
      </c>
      <c r="B397" s="46" t="s">
        <v>385</v>
      </c>
      <c r="C397" s="88" t="s">
        <v>113</v>
      </c>
      <c r="D397" s="87" t="s">
        <v>114</v>
      </c>
      <c r="E397" s="48" t="s">
        <v>32</v>
      </c>
      <c r="F397" s="58">
        <v>8</v>
      </c>
      <c r="G397" s="71"/>
      <c r="H397" s="50">
        <f>ROUND(G397*F397,2)</f>
        <v>0</v>
      </c>
      <c r="J397" s="120"/>
      <c r="K397" s="120"/>
    </row>
    <row r="398" spans="1:11" s="51" customFormat="1" ht="30" customHeight="1" x14ac:dyDescent="0.2">
      <c r="A398" s="45" t="s">
        <v>53</v>
      </c>
      <c r="B398" s="46" t="s">
        <v>437</v>
      </c>
      <c r="C398" s="47" t="s">
        <v>59</v>
      </c>
      <c r="D398" s="87" t="s">
        <v>114</v>
      </c>
      <c r="E398" s="48" t="s">
        <v>32</v>
      </c>
      <c r="F398" s="58">
        <v>2</v>
      </c>
      <c r="G398" s="71"/>
      <c r="H398" s="50">
        <f t="shared" ref="H398" si="57">ROUND(G398*F398,2)</f>
        <v>0</v>
      </c>
      <c r="J398" s="120"/>
      <c r="K398" s="120"/>
    </row>
    <row r="399" spans="1:11" ht="36" customHeight="1" x14ac:dyDescent="0.2">
      <c r="A399" s="9"/>
      <c r="B399" s="80" t="s">
        <v>2</v>
      </c>
      <c r="C399" s="82" t="s">
        <v>24</v>
      </c>
      <c r="D399" s="74"/>
      <c r="E399" s="83"/>
      <c r="F399" s="74"/>
      <c r="G399" s="72"/>
      <c r="H399" s="81"/>
    </row>
    <row r="400" spans="1:11" s="51" customFormat="1" ht="30" customHeight="1" x14ac:dyDescent="0.2">
      <c r="A400" s="52" t="s">
        <v>225</v>
      </c>
      <c r="B400" s="46" t="s">
        <v>438</v>
      </c>
      <c r="C400" s="47" t="s">
        <v>226</v>
      </c>
      <c r="D400" s="53" t="s">
        <v>396</v>
      </c>
      <c r="E400" s="48" t="s">
        <v>27</v>
      </c>
      <c r="F400" s="49">
        <v>100</v>
      </c>
      <c r="G400" s="71"/>
      <c r="H400" s="50">
        <f>ROUND(G400*F400,2)</f>
        <v>0</v>
      </c>
      <c r="J400" s="120"/>
      <c r="K400" s="120"/>
    </row>
    <row r="401" spans="1:11" ht="36" customHeight="1" thickBot="1" x14ac:dyDescent="0.25">
      <c r="A401" s="10"/>
      <c r="B401" s="90" t="s">
        <v>271</v>
      </c>
      <c r="C401" s="165" t="str">
        <f>C354</f>
        <v>EAST BOUND CHIEF PEGUIS TRAIL - FROM  MAIN STREET TO HENDERSON HIGHWAY</v>
      </c>
      <c r="D401" s="171"/>
      <c r="E401" s="171"/>
      <c r="F401" s="172"/>
      <c r="G401" s="95" t="s">
        <v>17</v>
      </c>
      <c r="H401" s="95">
        <f>SUM(H354:H400)</f>
        <v>0</v>
      </c>
    </row>
    <row r="402" spans="1:11" s="23" customFormat="1" ht="36" customHeight="1" thickTop="1" x14ac:dyDescent="0.2">
      <c r="A402" s="22"/>
      <c r="B402" s="78" t="s">
        <v>272</v>
      </c>
      <c r="C402" s="153" t="s">
        <v>270</v>
      </c>
      <c r="D402" s="154"/>
      <c r="E402" s="154"/>
      <c r="F402" s="155"/>
      <c r="G402" s="72"/>
      <c r="H402" s="79"/>
      <c r="J402" s="113"/>
    </row>
    <row r="403" spans="1:11" ht="36" customHeight="1" x14ac:dyDescent="0.2">
      <c r="A403" s="9"/>
      <c r="B403" s="80" t="s">
        <v>2</v>
      </c>
      <c r="C403" s="82" t="s">
        <v>132</v>
      </c>
      <c r="D403" s="74"/>
      <c r="E403" s="83"/>
      <c r="F403" s="74"/>
      <c r="G403" s="72"/>
      <c r="H403" s="81"/>
      <c r="J403" s="113"/>
    </row>
    <row r="404" spans="1:11" s="51" customFormat="1" ht="30" customHeight="1" x14ac:dyDescent="0.2">
      <c r="A404" s="52"/>
      <c r="B404" s="63" t="s">
        <v>288</v>
      </c>
      <c r="C404" s="64" t="s">
        <v>163</v>
      </c>
      <c r="D404" s="65" t="s">
        <v>394</v>
      </c>
      <c r="E404" s="48" t="s">
        <v>27</v>
      </c>
      <c r="F404" s="49">
        <v>5800</v>
      </c>
      <c r="G404" s="71"/>
      <c r="H404" s="50">
        <f>ROUND(G404*F404,2)</f>
        <v>0</v>
      </c>
      <c r="J404" s="115"/>
      <c r="K404" s="120"/>
    </row>
    <row r="405" spans="1:11" s="51" customFormat="1" ht="30" customHeight="1" x14ac:dyDescent="0.2">
      <c r="A405" s="52" t="s">
        <v>141</v>
      </c>
      <c r="B405" s="46" t="s">
        <v>289</v>
      </c>
      <c r="C405" s="47" t="s">
        <v>142</v>
      </c>
      <c r="D405" s="53" t="s">
        <v>400</v>
      </c>
      <c r="E405" s="48"/>
      <c r="F405" s="49"/>
      <c r="G405" s="72"/>
      <c r="H405" s="50"/>
      <c r="J405" s="120"/>
      <c r="K405" s="120"/>
    </row>
    <row r="406" spans="1:11" s="51" customFormat="1" ht="36" customHeight="1" x14ac:dyDescent="0.2">
      <c r="A406" s="52" t="s">
        <v>143</v>
      </c>
      <c r="B406" s="54" t="s">
        <v>28</v>
      </c>
      <c r="C406" s="47" t="s">
        <v>410</v>
      </c>
      <c r="D406" s="53" t="s">
        <v>2</v>
      </c>
      <c r="E406" s="48" t="s">
        <v>27</v>
      </c>
      <c r="F406" s="49">
        <v>20</v>
      </c>
      <c r="G406" s="71"/>
      <c r="H406" s="50">
        <f>ROUND(G406*F406,2)</f>
        <v>0</v>
      </c>
      <c r="J406" s="120"/>
      <c r="K406" s="120"/>
    </row>
    <row r="407" spans="1:11" s="51" customFormat="1" ht="30" customHeight="1" x14ac:dyDescent="0.2">
      <c r="A407" s="52" t="s">
        <v>145</v>
      </c>
      <c r="B407" s="46" t="s">
        <v>290</v>
      </c>
      <c r="C407" s="47" t="s">
        <v>146</v>
      </c>
      <c r="D407" s="53" t="s">
        <v>400</v>
      </c>
      <c r="E407" s="48"/>
      <c r="F407" s="49"/>
      <c r="G407" s="72"/>
      <c r="H407" s="50"/>
      <c r="J407" s="120"/>
      <c r="K407" s="120"/>
    </row>
    <row r="408" spans="1:11" s="51" customFormat="1" ht="30" customHeight="1" x14ac:dyDescent="0.2">
      <c r="A408" s="52" t="s">
        <v>147</v>
      </c>
      <c r="B408" s="54" t="s">
        <v>28</v>
      </c>
      <c r="C408" s="47" t="s">
        <v>407</v>
      </c>
      <c r="D408" s="53" t="s">
        <v>2</v>
      </c>
      <c r="E408" s="48" t="s">
        <v>27</v>
      </c>
      <c r="F408" s="49">
        <v>5</v>
      </c>
      <c r="G408" s="71"/>
      <c r="H408" s="50">
        <f t="shared" ref="H408:H410" si="58">ROUND(G408*F408,2)</f>
        <v>0</v>
      </c>
      <c r="J408" s="120"/>
      <c r="K408" s="120"/>
    </row>
    <row r="409" spans="1:11" s="51" customFormat="1" ht="30" customHeight="1" x14ac:dyDescent="0.2">
      <c r="A409" s="52" t="s">
        <v>148</v>
      </c>
      <c r="B409" s="54" t="s">
        <v>33</v>
      </c>
      <c r="C409" s="47" t="s">
        <v>408</v>
      </c>
      <c r="D409" s="53" t="s">
        <v>2</v>
      </c>
      <c r="E409" s="48" t="s">
        <v>27</v>
      </c>
      <c r="F409" s="49">
        <v>30</v>
      </c>
      <c r="G409" s="71"/>
      <c r="H409" s="50">
        <f t="shared" si="58"/>
        <v>0</v>
      </c>
      <c r="J409" s="120"/>
      <c r="K409" s="120"/>
    </row>
    <row r="410" spans="1:11" s="51" customFormat="1" ht="30" customHeight="1" x14ac:dyDescent="0.2">
      <c r="A410" s="52" t="s">
        <v>149</v>
      </c>
      <c r="B410" s="54" t="s">
        <v>43</v>
      </c>
      <c r="C410" s="47" t="s">
        <v>409</v>
      </c>
      <c r="D410" s="53" t="s">
        <v>2</v>
      </c>
      <c r="E410" s="48" t="s">
        <v>27</v>
      </c>
      <c r="F410" s="49">
        <v>40</v>
      </c>
      <c r="G410" s="71"/>
      <c r="H410" s="50">
        <f t="shared" si="58"/>
        <v>0</v>
      </c>
      <c r="J410" s="120"/>
      <c r="K410" s="120"/>
    </row>
    <row r="411" spans="1:11" s="51" customFormat="1" ht="30" customHeight="1" x14ac:dyDescent="0.2">
      <c r="A411" s="52" t="s">
        <v>91</v>
      </c>
      <c r="B411" s="46" t="s">
        <v>291</v>
      </c>
      <c r="C411" s="47" t="s">
        <v>92</v>
      </c>
      <c r="D411" s="53" t="s">
        <v>400</v>
      </c>
      <c r="E411" s="48"/>
      <c r="F411" s="49"/>
      <c r="G411" s="72"/>
      <c r="H411" s="50"/>
      <c r="J411" s="120"/>
      <c r="K411" s="120"/>
    </row>
    <row r="412" spans="1:11" s="51" customFormat="1" ht="30" customHeight="1" x14ac:dyDescent="0.2">
      <c r="A412" s="52" t="s">
        <v>144</v>
      </c>
      <c r="B412" s="54" t="s">
        <v>28</v>
      </c>
      <c r="C412" s="47" t="s">
        <v>403</v>
      </c>
      <c r="D412" s="53" t="s">
        <v>2</v>
      </c>
      <c r="E412" s="48" t="s">
        <v>27</v>
      </c>
      <c r="F412" s="49">
        <v>20</v>
      </c>
      <c r="G412" s="71"/>
      <c r="H412" s="50">
        <f>ROUND(G412*F412,2)</f>
        <v>0</v>
      </c>
      <c r="J412" s="120"/>
      <c r="K412" s="120"/>
    </row>
    <row r="413" spans="1:11" s="51" customFormat="1" ht="36" customHeight="1" x14ac:dyDescent="0.2">
      <c r="A413" s="52" t="s">
        <v>93</v>
      </c>
      <c r="B413" s="55" t="s">
        <v>292</v>
      </c>
      <c r="C413" s="47" t="s">
        <v>94</v>
      </c>
      <c r="D413" s="53" t="s">
        <v>400</v>
      </c>
      <c r="E413" s="48"/>
      <c r="F413" s="49"/>
      <c r="G413" s="72"/>
      <c r="H413" s="50"/>
      <c r="J413" s="120"/>
      <c r="K413" s="120"/>
    </row>
    <row r="414" spans="1:11" s="51" customFormat="1" ht="30" customHeight="1" x14ac:dyDescent="0.2">
      <c r="A414" s="52" t="s">
        <v>150</v>
      </c>
      <c r="B414" s="54" t="s">
        <v>28</v>
      </c>
      <c r="C414" s="47" t="s">
        <v>404</v>
      </c>
      <c r="D414" s="53" t="s">
        <v>2</v>
      </c>
      <c r="E414" s="48" t="s">
        <v>27</v>
      </c>
      <c r="F414" s="49">
        <v>5</v>
      </c>
      <c r="G414" s="71"/>
      <c r="H414" s="50">
        <f t="shared" ref="H414:H417" si="59">ROUND(G414*F414,2)</f>
        <v>0</v>
      </c>
      <c r="J414" s="120"/>
      <c r="K414" s="120"/>
    </row>
    <row r="415" spans="1:11" s="51" customFormat="1" ht="30" customHeight="1" x14ac:dyDescent="0.2">
      <c r="A415" s="52" t="s">
        <v>151</v>
      </c>
      <c r="B415" s="54" t="s">
        <v>33</v>
      </c>
      <c r="C415" s="47" t="s">
        <v>405</v>
      </c>
      <c r="D415" s="53" t="s">
        <v>2</v>
      </c>
      <c r="E415" s="48" t="s">
        <v>27</v>
      </c>
      <c r="F415" s="49">
        <v>30</v>
      </c>
      <c r="G415" s="71"/>
      <c r="H415" s="50">
        <f t="shared" si="59"/>
        <v>0</v>
      </c>
      <c r="J415" s="120"/>
      <c r="K415" s="120"/>
    </row>
    <row r="416" spans="1:11" s="51" customFormat="1" ht="30" customHeight="1" x14ac:dyDescent="0.2">
      <c r="A416" s="52" t="s">
        <v>152</v>
      </c>
      <c r="B416" s="54" t="s">
        <v>43</v>
      </c>
      <c r="C416" s="47" t="s">
        <v>406</v>
      </c>
      <c r="D416" s="53" t="s">
        <v>2</v>
      </c>
      <c r="E416" s="48" t="s">
        <v>27</v>
      </c>
      <c r="F416" s="49">
        <v>40</v>
      </c>
      <c r="G416" s="71"/>
      <c r="H416" s="50">
        <f t="shared" si="59"/>
        <v>0</v>
      </c>
      <c r="J416" s="120"/>
      <c r="K416" s="120"/>
    </row>
    <row r="417" spans="1:11" s="51" customFormat="1" ht="30" customHeight="1" x14ac:dyDescent="0.2">
      <c r="A417" s="52"/>
      <c r="B417" s="63" t="s">
        <v>293</v>
      </c>
      <c r="C417" s="64" t="s">
        <v>162</v>
      </c>
      <c r="D417" s="65" t="s">
        <v>215</v>
      </c>
      <c r="E417" s="48" t="s">
        <v>27</v>
      </c>
      <c r="F417" s="69">
        <v>50</v>
      </c>
      <c r="G417" s="71"/>
      <c r="H417" s="50">
        <f t="shared" si="59"/>
        <v>0</v>
      </c>
      <c r="J417" s="115"/>
      <c r="K417" s="120"/>
    </row>
    <row r="418" spans="1:11" s="51" customFormat="1" ht="30" customHeight="1" x14ac:dyDescent="0.2">
      <c r="A418" s="52" t="s">
        <v>34</v>
      </c>
      <c r="B418" s="46" t="s">
        <v>294</v>
      </c>
      <c r="C418" s="47" t="s">
        <v>35</v>
      </c>
      <c r="D418" s="53" t="s">
        <v>74</v>
      </c>
      <c r="E418" s="48"/>
      <c r="F418" s="49"/>
      <c r="G418" s="72"/>
      <c r="H418" s="50"/>
      <c r="J418" s="120"/>
      <c r="K418" s="120"/>
    </row>
    <row r="419" spans="1:11" s="51" customFormat="1" ht="30" customHeight="1" x14ac:dyDescent="0.2">
      <c r="A419" s="52" t="s">
        <v>75</v>
      </c>
      <c r="B419" s="54" t="s">
        <v>28</v>
      </c>
      <c r="C419" s="47" t="s">
        <v>76</v>
      </c>
      <c r="D419" s="53" t="s">
        <v>2</v>
      </c>
      <c r="E419" s="48" t="s">
        <v>32</v>
      </c>
      <c r="F419" s="49">
        <v>180</v>
      </c>
      <c r="G419" s="71"/>
      <c r="H419" s="50">
        <f>ROUND(G419*F419,2)</f>
        <v>0</v>
      </c>
      <c r="J419" s="120"/>
      <c r="K419" s="120"/>
    </row>
    <row r="420" spans="1:11" s="51" customFormat="1" ht="30" customHeight="1" x14ac:dyDescent="0.2">
      <c r="A420" s="52" t="s">
        <v>36</v>
      </c>
      <c r="B420" s="46" t="s">
        <v>295</v>
      </c>
      <c r="C420" s="47" t="s">
        <v>37</v>
      </c>
      <c r="D420" s="53" t="s">
        <v>74</v>
      </c>
      <c r="E420" s="48"/>
      <c r="F420" s="49"/>
      <c r="G420" s="72"/>
      <c r="H420" s="50"/>
      <c r="J420" s="120"/>
      <c r="K420" s="120"/>
    </row>
    <row r="421" spans="1:11" s="51" customFormat="1" ht="30" customHeight="1" x14ac:dyDescent="0.2">
      <c r="A421" s="52" t="s">
        <v>38</v>
      </c>
      <c r="B421" s="54" t="s">
        <v>28</v>
      </c>
      <c r="C421" s="47" t="s">
        <v>39</v>
      </c>
      <c r="D421" s="53" t="s">
        <v>2</v>
      </c>
      <c r="E421" s="48" t="s">
        <v>32</v>
      </c>
      <c r="F421" s="49">
        <v>100</v>
      </c>
      <c r="G421" s="71"/>
      <c r="H421" s="50">
        <f>ROUND(G421*F421,2)</f>
        <v>0</v>
      </c>
      <c r="J421" s="120"/>
      <c r="K421" s="120"/>
    </row>
    <row r="422" spans="1:11" s="51" customFormat="1" ht="30" customHeight="1" x14ac:dyDescent="0.2">
      <c r="A422" s="52" t="s">
        <v>40</v>
      </c>
      <c r="B422" s="54" t="s">
        <v>33</v>
      </c>
      <c r="C422" s="47" t="s">
        <v>41</v>
      </c>
      <c r="D422" s="53" t="s">
        <v>2</v>
      </c>
      <c r="E422" s="48" t="s">
        <v>32</v>
      </c>
      <c r="F422" s="49">
        <v>110</v>
      </c>
      <c r="G422" s="71"/>
      <c r="H422" s="50">
        <f>ROUND(G422*F422,2)</f>
        <v>0</v>
      </c>
      <c r="J422" s="120"/>
      <c r="K422" s="120"/>
    </row>
    <row r="423" spans="1:11" s="51" customFormat="1" ht="30" customHeight="1" x14ac:dyDescent="0.2">
      <c r="A423" s="52" t="s">
        <v>95</v>
      </c>
      <c r="B423" s="46" t="s">
        <v>439</v>
      </c>
      <c r="C423" s="47" t="s">
        <v>96</v>
      </c>
      <c r="D423" s="53" t="s">
        <v>401</v>
      </c>
      <c r="E423" s="48"/>
      <c r="F423" s="49"/>
      <c r="G423" s="72"/>
      <c r="H423" s="50"/>
      <c r="J423" s="120"/>
      <c r="K423" s="120"/>
    </row>
    <row r="424" spans="1:11" s="51" customFormat="1" ht="30" customHeight="1" x14ac:dyDescent="0.2">
      <c r="A424" s="77" t="s">
        <v>247</v>
      </c>
      <c r="B424" s="54" t="s">
        <v>28</v>
      </c>
      <c r="C424" s="47" t="s">
        <v>413</v>
      </c>
      <c r="D424" s="53" t="s">
        <v>248</v>
      </c>
      <c r="E424" s="48" t="s">
        <v>27</v>
      </c>
      <c r="F424" s="49">
        <v>10</v>
      </c>
      <c r="G424" s="71"/>
      <c r="H424" s="50">
        <f>ROUND(G424*F424,2)</f>
        <v>0</v>
      </c>
      <c r="J424" s="115"/>
      <c r="K424" s="120"/>
    </row>
    <row r="425" spans="1:11" s="51" customFormat="1" ht="30" customHeight="1" x14ac:dyDescent="0.2">
      <c r="A425" s="52" t="s">
        <v>97</v>
      </c>
      <c r="B425" s="54" t="s">
        <v>33</v>
      </c>
      <c r="C425" s="47" t="s">
        <v>411</v>
      </c>
      <c r="D425" s="53" t="s">
        <v>98</v>
      </c>
      <c r="E425" s="48"/>
      <c r="F425" s="49"/>
      <c r="G425" s="72"/>
      <c r="H425" s="50"/>
      <c r="J425" s="120"/>
      <c r="K425" s="120"/>
    </row>
    <row r="426" spans="1:11" s="51" customFormat="1" ht="30" customHeight="1" x14ac:dyDescent="0.2">
      <c r="A426" s="52" t="s">
        <v>99</v>
      </c>
      <c r="B426" s="57" t="s">
        <v>62</v>
      </c>
      <c r="C426" s="47" t="s">
        <v>100</v>
      </c>
      <c r="D426" s="53"/>
      <c r="E426" s="48" t="s">
        <v>27</v>
      </c>
      <c r="F426" s="49">
        <v>20</v>
      </c>
      <c r="G426" s="71"/>
      <c r="H426" s="50">
        <f t="shared" ref="H426:H428" si="60">ROUND(G426*F426,2)</f>
        <v>0</v>
      </c>
      <c r="J426" s="120"/>
      <c r="K426" s="120"/>
    </row>
    <row r="427" spans="1:11" s="51" customFormat="1" ht="30" customHeight="1" x14ac:dyDescent="0.2">
      <c r="A427" s="52" t="s">
        <v>101</v>
      </c>
      <c r="B427" s="57" t="s">
        <v>63</v>
      </c>
      <c r="C427" s="47" t="s">
        <v>102</v>
      </c>
      <c r="D427" s="53"/>
      <c r="E427" s="48" t="s">
        <v>27</v>
      </c>
      <c r="F427" s="49">
        <v>10</v>
      </c>
      <c r="G427" s="71"/>
      <c r="H427" s="50">
        <f t="shared" si="60"/>
        <v>0</v>
      </c>
      <c r="J427" s="120"/>
      <c r="K427" s="120"/>
    </row>
    <row r="428" spans="1:11" s="51" customFormat="1" ht="30" customHeight="1" x14ac:dyDescent="0.2">
      <c r="A428" s="52" t="s">
        <v>159</v>
      </c>
      <c r="B428" s="54" t="s">
        <v>43</v>
      </c>
      <c r="C428" s="47" t="s">
        <v>415</v>
      </c>
      <c r="D428" s="53" t="s">
        <v>82</v>
      </c>
      <c r="E428" s="48" t="s">
        <v>27</v>
      </c>
      <c r="F428" s="49">
        <v>30</v>
      </c>
      <c r="G428" s="71"/>
      <c r="H428" s="50">
        <f t="shared" si="60"/>
        <v>0</v>
      </c>
      <c r="J428" s="120"/>
      <c r="K428" s="120"/>
    </row>
    <row r="429" spans="1:11" s="51" customFormat="1" ht="30" customHeight="1" x14ac:dyDescent="0.2">
      <c r="A429" s="52" t="s">
        <v>65</v>
      </c>
      <c r="B429" s="46" t="s">
        <v>296</v>
      </c>
      <c r="C429" s="47" t="s">
        <v>44</v>
      </c>
      <c r="D429" s="53" t="s">
        <v>402</v>
      </c>
      <c r="E429" s="48"/>
      <c r="F429" s="49"/>
      <c r="G429" s="72"/>
      <c r="H429" s="50"/>
      <c r="J429" s="120"/>
      <c r="K429" s="120"/>
    </row>
    <row r="430" spans="1:11" s="51" customFormat="1" ht="30" customHeight="1" x14ac:dyDescent="0.2">
      <c r="A430" s="52" t="s">
        <v>228</v>
      </c>
      <c r="B430" s="54" t="s">
        <v>28</v>
      </c>
      <c r="C430" s="47" t="s">
        <v>416</v>
      </c>
      <c r="D430" s="53" t="s">
        <v>125</v>
      </c>
      <c r="E430" s="48"/>
      <c r="F430" s="49"/>
      <c r="G430" s="72"/>
      <c r="H430" s="50"/>
      <c r="J430" s="115"/>
      <c r="K430" s="120"/>
    </row>
    <row r="431" spans="1:11" s="51" customFormat="1" ht="30" customHeight="1" x14ac:dyDescent="0.2">
      <c r="A431" s="67" t="s">
        <v>124</v>
      </c>
      <c r="B431" s="57" t="s">
        <v>62</v>
      </c>
      <c r="C431" s="47" t="s">
        <v>129</v>
      </c>
      <c r="D431" s="53"/>
      <c r="E431" s="48" t="s">
        <v>42</v>
      </c>
      <c r="F431" s="49">
        <v>20</v>
      </c>
      <c r="G431" s="71"/>
      <c r="H431" s="50">
        <f>ROUND(G431*F431,2)</f>
        <v>0</v>
      </c>
      <c r="J431" s="115"/>
      <c r="K431" s="120"/>
    </row>
    <row r="432" spans="1:11" s="51" customFormat="1" ht="30" customHeight="1" x14ac:dyDescent="0.2">
      <c r="A432" s="67" t="s">
        <v>124</v>
      </c>
      <c r="B432" s="57" t="s">
        <v>63</v>
      </c>
      <c r="C432" s="47" t="s">
        <v>160</v>
      </c>
      <c r="D432" s="53"/>
      <c r="E432" s="48" t="s">
        <v>42</v>
      </c>
      <c r="F432" s="49">
        <v>40</v>
      </c>
      <c r="G432" s="71"/>
      <c r="H432" s="50">
        <f>ROUND(G432*F432,2)</f>
        <v>0</v>
      </c>
      <c r="J432" s="120"/>
      <c r="K432" s="120"/>
    </row>
    <row r="433" spans="1:11" s="56" customFormat="1" ht="36" customHeight="1" x14ac:dyDescent="0.2">
      <c r="A433" s="77" t="s">
        <v>258</v>
      </c>
      <c r="B433" s="54" t="s">
        <v>33</v>
      </c>
      <c r="C433" s="47" t="s">
        <v>417</v>
      </c>
      <c r="D433" s="53" t="s">
        <v>257</v>
      </c>
      <c r="E433" s="48" t="s">
        <v>42</v>
      </c>
      <c r="F433" s="49">
        <v>10</v>
      </c>
      <c r="G433" s="71"/>
      <c r="H433" s="50">
        <f>ROUND(G433*F433,2)</f>
        <v>0</v>
      </c>
      <c r="J433" s="121"/>
      <c r="K433" s="121"/>
    </row>
    <row r="434" spans="1:11" s="51" customFormat="1" ht="30" customHeight="1" x14ac:dyDescent="0.2">
      <c r="A434" s="52" t="s">
        <v>216</v>
      </c>
      <c r="B434" s="54" t="s">
        <v>43</v>
      </c>
      <c r="C434" s="47" t="s">
        <v>418</v>
      </c>
      <c r="D434" s="53" t="s">
        <v>217</v>
      </c>
      <c r="E434" s="48" t="s">
        <v>42</v>
      </c>
      <c r="F434" s="49">
        <v>10</v>
      </c>
      <c r="G434" s="71"/>
      <c r="H434" s="50">
        <f t="shared" ref="H434:H436" si="61">ROUND(G434*F434,2)</f>
        <v>0</v>
      </c>
      <c r="J434" s="120"/>
      <c r="K434" s="120"/>
    </row>
    <row r="435" spans="1:11" s="56" customFormat="1" ht="30" customHeight="1" x14ac:dyDescent="0.2">
      <c r="A435" s="77" t="s">
        <v>253</v>
      </c>
      <c r="B435" s="54" t="s">
        <v>48</v>
      </c>
      <c r="C435" s="47" t="s">
        <v>421</v>
      </c>
      <c r="D435" s="53" t="s">
        <v>254</v>
      </c>
      <c r="E435" s="48" t="s">
        <v>42</v>
      </c>
      <c r="F435" s="49">
        <v>30</v>
      </c>
      <c r="G435" s="71"/>
      <c r="H435" s="50">
        <f t="shared" si="61"/>
        <v>0</v>
      </c>
      <c r="J435" s="121"/>
      <c r="K435" s="121"/>
    </row>
    <row r="436" spans="1:11" s="51" customFormat="1" ht="30" customHeight="1" x14ac:dyDescent="0.2">
      <c r="A436" s="52" t="s">
        <v>103</v>
      </c>
      <c r="B436" s="46" t="s">
        <v>297</v>
      </c>
      <c r="C436" s="47" t="s">
        <v>104</v>
      </c>
      <c r="D436" s="53" t="s">
        <v>105</v>
      </c>
      <c r="E436" s="48" t="s">
        <v>27</v>
      </c>
      <c r="F436" s="49">
        <v>20</v>
      </c>
      <c r="G436" s="71"/>
      <c r="H436" s="50">
        <f t="shared" si="61"/>
        <v>0</v>
      </c>
      <c r="J436" s="120"/>
      <c r="K436" s="120"/>
    </row>
    <row r="437" spans="1:11" s="51" customFormat="1" ht="30" customHeight="1" x14ac:dyDescent="0.2">
      <c r="A437" s="52" t="s">
        <v>77</v>
      </c>
      <c r="B437" s="46" t="s">
        <v>298</v>
      </c>
      <c r="C437" s="47" t="s">
        <v>78</v>
      </c>
      <c r="D437" s="53" t="s">
        <v>153</v>
      </c>
      <c r="E437" s="56"/>
      <c r="F437" s="49"/>
      <c r="G437" s="72"/>
      <c r="H437" s="50"/>
      <c r="J437" s="120"/>
      <c r="K437" s="120"/>
    </row>
    <row r="438" spans="1:11" s="51" customFormat="1" ht="30" customHeight="1" x14ac:dyDescent="0.2">
      <c r="A438" s="52" t="s">
        <v>80</v>
      </c>
      <c r="B438" s="54" t="s">
        <v>28</v>
      </c>
      <c r="C438" s="47" t="s">
        <v>52</v>
      </c>
      <c r="D438" s="53"/>
      <c r="E438" s="48"/>
      <c r="F438" s="49"/>
      <c r="G438" s="72"/>
      <c r="H438" s="50"/>
      <c r="J438" s="120"/>
      <c r="K438" s="120"/>
    </row>
    <row r="439" spans="1:11" s="51" customFormat="1" ht="30" customHeight="1" x14ac:dyDescent="0.2">
      <c r="A439" s="52" t="s">
        <v>81</v>
      </c>
      <c r="B439" s="57" t="s">
        <v>62</v>
      </c>
      <c r="C439" s="47" t="s">
        <v>69</v>
      </c>
      <c r="D439" s="53"/>
      <c r="E439" s="48" t="s">
        <v>29</v>
      </c>
      <c r="F439" s="69">
        <v>20</v>
      </c>
      <c r="G439" s="71"/>
      <c r="H439" s="50">
        <f>ROUND(G439*F439,2)</f>
        <v>0</v>
      </c>
      <c r="J439" s="115"/>
      <c r="K439" s="120"/>
    </row>
    <row r="440" spans="1:11" ht="36" customHeight="1" x14ac:dyDescent="0.2">
      <c r="A440" s="9"/>
      <c r="B440" s="84" t="s">
        <v>2</v>
      </c>
      <c r="C440" s="82" t="s">
        <v>20</v>
      </c>
      <c r="D440" s="74"/>
      <c r="E440" s="75"/>
      <c r="F440" s="75"/>
      <c r="G440" s="72"/>
      <c r="H440" s="81"/>
    </row>
    <row r="441" spans="1:11" s="51" customFormat="1" ht="30" customHeight="1" x14ac:dyDescent="0.2">
      <c r="A441" s="45" t="s">
        <v>161</v>
      </c>
      <c r="B441" s="46" t="s">
        <v>299</v>
      </c>
      <c r="C441" s="47" t="s">
        <v>83</v>
      </c>
      <c r="D441" s="53" t="s">
        <v>105</v>
      </c>
      <c r="E441" s="48" t="s">
        <v>27</v>
      </c>
      <c r="F441" s="58">
        <v>20</v>
      </c>
      <c r="G441" s="71"/>
      <c r="H441" s="50">
        <f t="shared" ref="H441" si="62">ROUND(G441*F441,2)</f>
        <v>0</v>
      </c>
      <c r="J441" s="120"/>
      <c r="K441" s="120"/>
    </row>
    <row r="442" spans="1:11" ht="36" customHeight="1" x14ac:dyDescent="0.2">
      <c r="A442" s="9"/>
      <c r="B442" s="84" t="s">
        <v>2</v>
      </c>
      <c r="C442" s="82" t="s">
        <v>21</v>
      </c>
      <c r="D442" s="74"/>
      <c r="E442" s="85"/>
      <c r="F442" s="75"/>
      <c r="G442" s="72"/>
      <c r="H442" s="81"/>
    </row>
    <row r="443" spans="1:11" s="51" customFormat="1" ht="30" customHeight="1" x14ac:dyDescent="0.2">
      <c r="A443" s="45" t="s">
        <v>130</v>
      </c>
      <c r="B443" s="63" t="s">
        <v>300</v>
      </c>
      <c r="C443" s="64" t="s">
        <v>131</v>
      </c>
      <c r="D443" s="65" t="s">
        <v>70</v>
      </c>
      <c r="E443" s="68" t="s">
        <v>42</v>
      </c>
      <c r="F443" s="73">
        <v>150</v>
      </c>
      <c r="G443" s="70"/>
      <c r="H443" s="96">
        <f>ROUND(G443*F443,2)</f>
        <v>0</v>
      </c>
      <c r="J443" s="124"/>
      <c r="K443" s="120"/>
    </row>
    <row r="444" spans="1:11" s="51" customFormat="1" ht="30" customHeight="1" x14ac:dyDescent="0.2">
      <c r="A444" s="45" t="s">
        <v>265</v>
      </c>
      <c r="B444" s="63" t="s">
        <v>301</v>
      </c>
      <c r="C444" s="64" t="s">
        <v>263</v>
      </c>
      <c r="D444" s="65" t="s">
        <v>70</v>
      </c>
      <c r="E444" s="68"/>
      <c r="F444" s="73"/>
      <c r="G444" s="72"/>
      <c r="H444" s="128"/>
      <c r="J444" s="120"/>
      <c r="K444" s="120"/>
    </row>
    <row r="445" spans="1:11" s="51" customFormat="1" ht="30" customHeight="1" x14ac:dyDescent="0.2">
      <c r="A445" s="45" t="s">
        <v>333</v>
      </c>
      <c r="B445" s="116" t="s">
        <v>28</v>
      </c>
      <c r="C445" s="64" t="s">
        <v>266</v>
      </c>
      <c r="D445" s="65"/>
      <c r="E445" s="68" t="s">
        <v>42</v>
      </c>
      <c r="F445" s="73">
        <v>60</v>
      </c>
      <c r="G445" s="70"/>
      <c r="H445" s="96">
        <f>ROUND(G445*F445,2)</f>
        <v>0</v>
      </c>
      <c r="J445" s="115"/>
      <c r="K445" s="120"/>
    </row>
    <row r="446" spans="1:11" ht="36" customHeight="1" x14ac:dyDescent="0.2">
      <c r="A446" s="9"/>
      <c r="B446" s="84" t="s">
        <v>2</v>
      </c>
      <c r="C446" s="82" t="s">
        <v>22</v>
      </c>
      <c r="D446" s="74"/>
      <c r="E446" s="85"/>
      <c r="F446" s="75"/>
      <c r="G446" s="72"/>
      <c r="H446" s="81"/>
    </row>
    <row r="447" spans="1:11" s="61" customFormat="1" ht="30" customHeight="1" x14ac:dyDescent="0.2">
      <c r="A447" s="45" t="s">
        <v>56</v>
      </c>
      <c r="B447" s="46" t="s">
        <v>302</v>
      </c>
      <c r="C447" s="86" t="s">
        <v>110</v>
      </c>
      <c r="D447" s="87" t="s">
        <v>114</v>
      </c>
      <c r="E447" s="48"/>
      <c r="F447" s="58"/>
      <c r="G447" s="72"/>
      <c r="H447" s="59"/>
      <c r="J447" s="120"/>
      <c r="K447" s="120"/>
    </row>
    <row r="448" spans="1:11" s="51" customFormat="1" ht="36" customHeight="1" x14ac:dyDescent="0.2">
      <c r="A448" s="45" t="s">
        <v>57</v>
      </c>
      <c r="B448" s="54" t="s">
        <v>28</v>
      </c>
      <c r="C448" s="88" t="s">
        <v>126</v>
      </c>
      <c r="D448" s="53"/>
      <c r="E448" s="48" t="s">
        <v>32</v>
      </c>
      <c r="F448" s="58">
        <v>1</v>
      </c>
      <c r="G448" s="71"/>
      <c r="H448" s="50">
        <f t="shared" ref="H448:H452" si="63">ROUND(G448*F448,2)</f>
        <v>0</v>
      </c>
      <c r="J448" s="120"/>
      <c r="K448" s="120"/>
    </row>
    <row r="449" spans="1:11" s="51" customFormat="1" ht="36" customHeight="1" x14ac:dyDescent="0.2">
      <c r="A449" s="45" t="s">
        <v>58</v>
      </c>
      <c r="B449" s="54" t="s">
        <v>33</v>
      </c>
      <c r="C449" s="88" t="s">
        <v>127</v>
      </c>
      <c r="D449" s="53"/>
      <c r="E449" s="48" t="s">
        <v>32</v>
      </c>
      <c r="F449" s="58">
        <v>1</v>
      </c>
      <c r="G449" s="71"/>
      <c r="H449" s="50">
        <f t="shared" si="63"/>
        <v>0</v>
      </c>
      <c r="J449" s="120"/>
      <c r="K449" s="120"/>
    </row>
    <row r="450" spans="1:11" s="51" customFormat="1" ht="36" customHeight="1" x14ac:dyDescent="0.2">
      <c r="A450" s="45" t="s">
        <v>84</v>
      </c>
      <c r="B450" s="54" t="s">
        <v>43</v>
      </c>
      <c r="C450" s="88" t="s">
        <v>155</v>
      </c>
      <c r="D450" s="53"/>
      <c r="E450" s="48" t="s">
        <v>32</v>
      </c>
      <c r="F450" s="58">
        <v>1</v>
      </c>
      <c r="G450" s="71"/>
      <c r="H450" s="50">
        <f t="shared" si="63"/>
        <v>0</v>
      </c>
      <c r="J450" s="120"/>
      <c r="K450" s="120"/>
    </row>
    <row r="451" spans="1:11" s="51" customFormat="1" ht="30" customHeight="1" x14ac:dyDescent="0.2">
      <c r="A451" s="45" t="s">
        <v>111</v>
      </c>
      <c r="B451" s="54" t="s">
        <v>48</v>
      </c>
      <c r="C451" s="88" t="s">
        <v>442</v>
      </c>
      <c r="D451" s="53"/>
      <c r="E451" s="48" t="s">
        <v>32</v>
      </c>
      <c r="F451" s="58">
        <v>1</v>
      </c>
      <c r="G451" s="71"/>
      <c r="H451" s="50">
        <f t="shared" si="63"/>
        <v>0</v>
      </c>
      <c r="J451" s="120"/>
      <c r="K451" s="120"/>
    </row>
    <row r="452" spans="1:11" s="51" customFormat="1" ht="30" customHeight="1" x14ac:dyDescent="0.2">
      <c r="A452" s="45" t="s">
        <v>112</v>
      </c>
      <c r="B452" s="54" t="s">
        <v>51</v>
      </c>
      <c r="C452" s="88" t="s">
        <v>443</v>
      </c>
      <c r="D452" s="53"/>
      <c r="E452" s="48" t="s">
        <v>32</v>
      </c>
      <c r="F452" s="58">
        <v>1</v>
      </c>
      <c r="G452" s="71"/>
      <c r="H452" s="50">
        <f t="shared" si="63"/>
        <v>0</v>
      </c>
      <c r="J452" s="120"/>
      <c r="K452" s="120"/>
    </row>
    <row r="453" spans="1:11" ht="36" customHeight="1" x14ac:dyDescent="0.2">
      <c r="A453" s="9"/>
      <c r="B453" s="89" t="s">
        <v>2</v>
      </c>
      <c r="C453" s="82" t="s">
        <v>23</v>
      </c>
      <c r="D453" s="74"/>
      <c r="E453" s="85"/>
      <c r="F453" s="75"/>
      <c r="G453" s="72"/>
      <c r="H453" s="81"/>
    </row>
    <row r="454" spans="1:11" s="51" customFormat="1" ht="30" customHeight="1" x14ac:dyDescent="0.2">
      <c r="A454" s="45" t="s">
        <v>45</v>
      </c>
      <c r="B454" s="46" t="s">
        <v>303</v>
      </c>
      <c r="C454" s="88" t="s">
        <v>113</v>
      </c>
      <c r="D454" s="87" t="s">
        <v>114</v>
      </c>
      <c r="E454" s="48" t="s">
        <v>32</v>
      </c>
      <c r="F454" s="58">
        <v>4</v>
      </c>
      <c r="G454" s="71"/>
      <c r="H454" s="50">
        <f>ROUND(G454*F454,2)</f>
        <v>0</v>
      </c>
      <c r="J454" s="120"/>
      <c r="K454" s="120"/>
    </row>
    <row r="455" spans="1:11" s="51" customFormat="1" ht="30" customHeight="1" x14ac:dyDescent="0.2">
      <c r="A455" s="45" t="s">
        <v>53</v>
      </c>
      <c r="B455" s="46" t="s">
        <v>304</v>
      </c>
      <c r="C455" s="47" t="s">
        <v>59</v>
      </c>
      <c r="D455" s="60" t="s">
        <v>114</v>
      </c>
      <c r="E455" s="48" t="s">
        <v>32</v>
      </c>
      <c r="F455" s="58">
        <v>2</v>
      </c>
      <c r="G455" s="71"/>
      <c r="H455" s="50">
        <f t="shared" ref="H455:H457" si="64">ROUND(G455*F455,2)</f>
        <v>0</v>
      </c>
      <c r="J455" s="120"/>
      <c r="K455" s="120"/>
    </row>
    <row r="456" spans="1:11" s="51" customFormat="1" ht="30" customHeight="1" x14ac:dyDescent="0.2">
      <c r="A456" s="45" t="s">
        <v>55</v>
      </c>
      <c r="B456" s="46" t="s">
        <v>386</v>
      </c>
      <c r="C456" s="47" t="s">
        <v>61</v>
      </c>
      <c r="D456" s="87" t="s">
        <v>114</v>
      </c>
      <c r="E456" s="48" t="s">
        <v>32</v>
      </c>
      <c r="F456" s="58">
        <v>1</v>
      </c>
      <c r="G456" s="71"/>
      <c r="H456" s="50">
        <f t="shared" si="64"/>
        <v>0</v>
      </c>
      <c r="J456" s="120"/>
      <c r="K456" s="120"/>
    </row>
    <row r="457" spans="1:11" s="51" customFormat="1" ht="36" customHeight="1" x14ac:dyDescent="0.2">
      <c r="A457" s="45" t="s">
        <v>85</v>
      </c>
      <c r="B457" s="46" t="s">
        <v>387</v>
      </c>
      <c r="C457" s="47" t="s">
        <v>86</v>
      </c>
      <c r="D457" s="53" t="s">
        <v>114</v>
      </c>
      <c r="E457" s="48" t="s">
        <v>32</v>
      </c>
      <c r="F457" s="62">
        <v>1</v>
      </c>
      <c r="G457" s="71"/>
      <c r="H457" s="50">
        <f t="shared" si="64"/>
        <v>0</v>
      </c>
      <c r="J457" s="120"/>
      <c r="K457" s="120"/>
    </row>
    <row r="458" spans="1:11" s="23" customFormat="1" ht="36" customHeight="1" thickBot="1" x14ac:dyDescent="0.25">
      <c r="A458" s="24"/>
      <c r="B458" s="21" t="s">
        <v>272</v>
      </c>
      <c r="C458" s="156" t="str">
        <f>C402</f>
        <v>EAST BOUND PORTAGE AVENUE - FROM 50M EAST OF LAKE STREET TO 2510 PORTAGE AVENUE</v>
      </c>
      <c r="D458" s="157"/>
      <c r="E458" s="157"/>
      <c r="F458" s="158"/>
      <c r="G458" s="91" t="s">
        <v>17</v>
      </c>
      <c r="H458" s="24">
        <f>SUM(H402:H457)</f>
        <v>0</v>
      </c>
    </row>
    <row r="459" spans="1:11" s="23" customFormat="1" ht="36" customHeight="1" thickTop="1" x14ac:dyDescent="0.2">
      <c r="A459" s="22"/>
      <c r="B459" s="78" t="s">
        <v>273</v>
      </c>
      <c r="C459" s="153" t="s">
        <v>264</v>
      </c>
      <c r="D459" s="154"/>
      <c r="E459" s="154"/>
      <c r="F459" s="155"/>
      <c r="G459" s="72"/>
      <c r="H459" s="79"/>
    </row>
    <row r="460" spans="1:11" ht="36" customHeight="1" x14ac:dyDescent="0.2">
      <c r="A460" s="9"/>
      <c r="B460" s="80" t="s">
        <v>2</v>
      </c>
      <c r="C460" s="76" t="s">
        <v>19</v>
      </c>
      <c r="D460" s="74"/>
      <c r="E460" s="75" t="s">
        <v>2</v>
      </c>
      <c r="F460" s="75" t="s">
        <v>2</v>
      </c>
      <c r="G460" s="72"/>
      <c r="H460" s="81"/>
    </row>
    <row r="461" spans="1:11" s="51" customFormat="1" ht="30" customHeight="1" x14ac:dyDescent="0.2">
      <c r="A461" s="45" t="s">
        <v>30</v>
      </c>
      <c r="B461" s="46" t="s">
        <v>306</v>
      </c>
      <c r="C461" s="47" t="s">
        <v>31</v>
      </c>
      <c r="D461" s="53" t="s">
        <v>140</v>
      </c>
      <c r="E461" s="48" t="s">
        <v>27</v>
      </c>
      <c r="F461" s="49">
        <v>40</v>
      </c>
      <c r="G461" s="71"/>
      <c r="H461" s="50">
        <f t="shared" ref="H461" si="65">ROUND(G461*F461,2)</f>
        <v>0</v>
      </c>
      <c r="J461" s="120"/>
      <c r="K461" s="120"/>
    </row>
    <row r="462" spans="1:11" ht="36" customHeight="1" x14ac:dyDescent="0.2">
      <c r="A462" s="9"/>
      <c r="B462" s="80" t="s">
        <v>2</v>
      </c>
      <c r="C462" s="82" t="s">
        <v>132</v>
      </c>
      <c r="D462" s="74"/>
      <c r="E462" s="83"/>
      <c r="F462" s="74"/>
      <c r="G462" s="72"/>
      <c r="H462" s="81"/>
      <c r="J462" s="113"/>
    </row>
    <row r="463" spans="1:11" s="51" customFormat="1" ht="30" customHeight="1" x14ac:dyDescent="0.2">
      <c r="A463" s="52"/>
      <c r="B463" s="63" t="s">
        <v>307</v>
      </c>
      <c r="C463" s="64" t="s">
        <v>163</v>
      </c>
      <c r="D463" s="65" t="s">
        <v>394</v>
      </c>
      <c r="E463" s="48" t="s">
        <v>27</v>
      </c>
      <c r="F463" s="49">
        <v>3300</v>
      </c>
      <c r="G463" s="71"/>
      <c r="H463" s="50">
        <f>ROUND(G463*F463,2)</f>
        <v>0</v>
      </c>
      <c r="J463" s="115"/>
      <c r="K463" s="120"/>
    </row>
    <row r="464" spans="1:11" s="51" customFormat="1" ht="30" customHeight="1" x14ac:dyDescent="0.2">
      <c r="A464" s="52" t="s">
        <v>141</v>
      </c>
      <c r="B464" s="46" t="s">
        <v>308</v>
      </c>
      <c r="C464" s="47" t="s">
        <v>142</v>
      </c>
      <c r="D464" s="53" t="s">
        <v>400</v>
      </c>
      <c r="E464" s="48"/>
      <c r="F464" s="49"/>
      <c r="G464" s="72"/>
      <c r="H464" s="50"/>
      <c r="J464" s="120"/>
      <c r="K464" s="120"/>
    </row>
    <row r="465" spans="1:11" s="51" customFormat="1" ht="36" customHeight="1" x14ac:dyDescent="0.2">
      <c r="A465" s="52" t="s">
        <v>143</v>
      </c>
      <c r="B465" s="54" t="s">
        <v>28</v>
      </c>
      <c r="C465" s="47" t="s">
        <v>410</v>
      </c>
      <c r="D465" s="53" t="s">
        <v>2</v>
      </c>
      <c r="E465" s="48" t="s">
        <v>27</v>
      </c>
      <c r="F465" s="49">
        <v>30</v>
      </c>
      <c r="G465" s="71"/>
      <c r="H465" s="50">
        <f>ROUND(G465*F465,2)</f>
        <v>0</v>
      </c>
      <c r="J465" s="120"/>
      <c r="K465" s="120"/>
    </row>
    <row r="466" spans="1:11" s="51" customFormat="1" ht="30" customHeight="1" x14ac:dyDescent="0.2">
      <c r="A466" s="52" t="s">
        <v>145</v>
      </c>
      <c r="B466" s="46" t="s">
        <v>309</v>
      </c>
      <c r="C466" s="47" t="s">
        <v>146</v>
      </c>
      <c r="D466" s="53" t="s">
        <v>400</v>
      </c>
      <c r="E466" s="48"/>
      <c r="F466" s="49"/>
      <c r="G466" s="72"/>
      <c r="H466" s="50"/>
      <c r="J466" s="120"/>
      <c r="K466" s="120"/>
    </row>
    <row r="467" spans="1:11" s="51" customFormat="1" ht="30" customHeight="1" x14ac:dyDescent="0.2">
      <c r="A467" s="52" t="s">
        <v>147</v>
      </c>
      <c r="B467" s="54" t="s">
        <v>28</v>
      </c>
      <c r="C467" s="47" t="s">
        <v>407</v>
      </c>
      <c r="D467" s="53" t="s">
        <v>2</v>
      </c>
      <c r="E467" s="48" t="s">
        <v>27</v>
      </c>
      <c r="F467" s="49">
        <v>5</v>
      </c>
      <c r="G467" s="71"/>
      <c r="H467" s="50">
        <f t="shared" ref="H467:H469" si="66">ROUND(G467*F467,2)</f>
        <v>0</v>
      </c>
      <c r="J467" s="120"/>
      <c r="K467" s="120"/>
    </row>
    <row r="468" spans="1:11" s="51" customFormat="1" ht="30" customHeight="1" x14ac:dyDescent="0.2">
      <c r="A468" s="52" t="s">
        <v>148</v>
      </c>
      <c r="B468" s="54" t="s">
        <v>33</v>
      </c>
      <c r="C468" s="47" t="s">
        <v>408</v>
      </c>
      <c r="D468" s="53" t="s">
        <v>2</v>
      </c>
      <c r="E468" s="48" t="s">
        <v>27</v>
      </c>
      <c r="F468" s="49">
        <v>20</v>
      </c>
      <c r="G468" s="71"/>
      <c r="H468" s="50">
        <f t="shared" si="66"/>
        <v>0</v>
      </c>
      <c r="J468" s="120"/>
      <c r="K468" s="120"/>
    </row>
    <row r="469" spans="1:11" s="51" customFormat="1" ht="30" customHeight="1" x14ac:dyDescent="0.2">
      <c r="A469" s="52" t="s">
        <v>149</v>
      </c>
      <c r="B469" s="54" t="s">
        <v>43</v>
      </c>
      <c r="C469" s="47" t="s">
        <v>409</v>
      </c>
      <c r="D469" s="53" t="s">
        <v>2</v>
      </c>
      <c r="E469" s="48" t="s">
        <v>27</v>
      </c>
      <c r="F469" s="49">
        <v>10</v>
      </c>
      <c r="G469" s="71"/>
      <c r="H469" s="50">
        <f t="shared" si="66"/>
        <v>0</v>
      </c>
      <c r="J469" s="120"/>
      <c r="K469" s="120"/>
    </row>
    <row r="470" spans="1:11" s="51" customFormat="1" ht="30" customHeight="1" x14ac:dyDescent="0.2">
      <c r="A470" s="52" t="s">
        <v>91</v>
      </c>
      <c r="B470" s="46" t="s">
        <v>310</v>
      </c>
      <c r="C470" s="47" t="s">
        <v>92</v>
      </c>
      <c r="D470" s="53" t="s">
        <v>400</v>
      </c>
      <c r="E470" s="48"/>
      <c r="F470" s="49"/>
      <c r="G470" s="72"/>
      <c r="H470" s="50"/>
      <c r="J470" s="120"/>
      <c r="K470" s="120"/>
    </row>
    <row r="471" spans="1:11" s="51" customFormat="1" ht="30" customHeight="1" x14ac:dyDescent="0.2">
      <c r="A471" s="52" t="s">
        <v>144</v>
      </c>
      <c r="B471" s="54" t="s">
        <v>28</v>
      </c>
      <c r="C471" s="47" t="s">
        <v>403</v>
      </c>
      <c r="D471" s="53" t="s">
        <v>2</v>
      </c>
      <c r="E471" s="48" t="s">
        <v>27</v>
      </c>
      <c r="F471" s="49">
        <v>100</v>
      </c>
      <c r="G471" s="71"/>
      <c r="H471" s="50">
        <f>ROUND(G471*F471,2)</f>
        <v>0</v>
      </c>
      <c r="J471" s="120"/>
      <c r="K471" s="120"/>
    </row>
    <row r="472" spans="1:11" s="51" customFormat="1" ht="36" customHeight="1" x14ac:dyDescent="0.2">
      <c r="A472" s="52" t="s">
        <v>93</v>
      </c>
      <c r="B472" s="55" t="s">
        <v>311</v>
      </c>
      <c r="C472" s="47" t="s">
        <v>94</v>
      </c>
      <c r="D472" s="53" t="s">
        <v>400</v>
      </c>
      <c r="E472" s="48"/>
      <c r="F472" s="49"/>
      <c r="G472" s="72"/>
      <c r="H472" s="50"/>
      <c r="J472" s="120"/>
      <c r="K472" s="120"/>
    </row>
    <row r="473" spans="1:11" s="51" customFormat="1" ht="30" customHeight="1" x14ac:dyDescent="0.2">
      <c r="A473" s="52" t="s">
        <v>150</v>
      </c>
      <c r="B473" s="54" t="s">
        <v>28</v>
      </c>
      <c r="C473" s="47" t="s">
        <v>404</v>
      </c>
      <c r="D473" s="53" t="s">
        <v>2</v>
      </c>
      <c r="E473" s="48" t="s">
        <v>27</v>
      </c>
      <c r="F473" s="49">
        <v>5</v>
      </c>
      <c r="G473" s="71"/>
      <c r="H473" s="50">
        <f t="shared" ref="H473:H476" si="67">ROUND(G473*F473,2)</f>
        <v>0</v>
      </c>
      <c r="J473" s="120"/>
      <c r="K473" s="120"/>
    </row>
    <row r="474" spans="1:11" s="51" customFormat="1" ht="30" customHeight="1" x14ac:dyDescent="0.2">
      <c r="A474" s="52" t="s">
        <v>151</v>
      </c>
      <c r="B474" s="54" t="s">
        <v>33</v>
      </c>
      <c r="C474" s="47" t="s">
        <v>405</v>
      </c>
      <c r="D474" s="53" t="s">
        <v>2</v>
      </c>
      <c r="E474" s="48" t="s">
        <v>27</v>
      </c>
      <c r="F474" s="49">
        <v>50</v>
      </c>
      <c r="G474" s="71"/>
      <c r="H474" s="50">
        <f t="shared" si="67"/>
        <v>0</v>
      </c>
      <c r="J474" s="120"/>
      <c r="K474" s="120"/>
    </row>
    <row r="475" spans="1:11" s="51" customFormat="1" ht="30" customHeight="1" x14ac:dyDescent="0.2">
      <c r="A475" s="52" t="s">
        <v>152</v>
      </c>
      <c r="B475" s="54" t="s">
        <v>43</v>
      </c>
      <c r="C475" s="47" t="s">
        <v>406</v>
      </c>
      <c r="D475" s="53" t="s">
        <v>2</v>
      </c>
      <c r="E475" s="48" t="s">
        <v>27</v>
      </c>
      <c r="F475" s="49">
        <v>40</v>
      </c>
      <c r="G475" s="71"/>
      <c r="H475" s="50">
        <f t="shared" si="67"/>
        <v>0</v>
      </c>
      <c r="J475" s="120"/>
      <c r="K475" s="120"/>
    </row>
    <row r="476" spans="1:11" s="51" customFormat="1" ht="30" customHeight="1" x14ac:dyDescent="0.2">
      <c r="A476" s="52"/>
      <c r="B476" s="63" t="s">
        <v>312</v>
      </c>
      <c r="C476" s="64" t="s">
        <v>162</v>
      </c>
      <c r="D476" s="65" t="s">
        <v>215</v>
      </c>
      <c r="E476" s="48" t="s">
        <v>27</v>
      </c>
      <c r="F476" s="69">
        <v>30</v>
      </c>
      <c r="G476" s="71"/>
      <c r="H476" s="50">
        <f t="shared" si="67"/>
        <v>0</v>
      </c>
      <c r="J476" s="115"/>
      <c r="K476" s="120"/>
    </row>
    <row r="477" spans="1:11" s="51" customFormat="1" ht="30" customHeight="1" x14ac:dyDescent="0.2">
      <c r="A477" s="52" t="s">
        <v>34</v>
      </c>
      <c r="B477" s="46" t="s">
        <v>313</v>
      </c>
      <c r="C477" s="47" t="s">
        <v>35</v>
      </c>
      <c r="D477" s="53" t="s">
        <v>74</v>
      </c>
      <c r="E477" s="48"/>
      <c r="F477" s="49"/>
      <c r="G477" s="72"/>
      <c r="H477" s="50"/>
      <c r="J477" s="120"/>
      <c r="K477" s="120"/>
    </row>
    <row r="478" spans="1:11" s="51" customFormat="1" ht="30" customHeight="1" x14ac:dyDescent="0.2">
      <c r="A478" s="52" t="s">
        <v>75</v>
      </c>
      <c r="B478" s="54" t="s">
        <v>28</v>
      </c>
      <c r="C478" s="47" t="s">
        <v>76</v>
      </c>
      <c r="D478" s="53" t="s">
        <v>2</v>
      </c>
      <c r="E478" s="48" t="s">
        <v>32</v>
      </c>
      <c r="F478" s="49">
        <v>240</v>
      </c>
      <c r="G478" s="71"/>
      <c r="H478" s="50">
        <f>ROUND(G478*F478,2)</f>
        <v>0</v>
      </c>
      <c r="J478" s="120"/>
      <c r="K478" s="120"/>
    </row>
    <row r="479" spans="1:11" s="51" customFormat="1" ht="30" customHeight="1" x14ac:dyDescent="0.2">
      <c r="A479" s="52" t="s">
        <v>36</v>
      </c>
      <c r="B479" s="46" t="s">
        <v>388</v>
      </c>
      <c r="C479" s="47" t="s">
        <v>37</v>
      </c>
      <c r="D479" s="53" t="s">
        <v>74</v>
      </c>
      <c r="E479" s="48"/>
      <c r="F479" s="49"/>
      <c r="G479" s="72"/>
      <c r="H479" s="50"/>
      <c r="J479" s="120"/>
      <c r="K479" s="120"/>
    </row>
    <row r="480" spans="1:11" s="51" customFormat="1" ht="30" customHeight="1" x14ac:dyDescent="0.2">
      <c r="A480" s="52" t="s">
        <v>38</v>
      </c>
      <c r="B480" s="54" t="s">
        <v>28</v>
      </c>
      <c r="C480" s="47" t="s">
        <v>39</v>
      </c>
      <c r="D480" s="53" t="s">
        <v>2</v>
      </c>
      <c r="E480" s="48" t="s">
        <v>32</v>
      </c>
      <c r="F480" s="49">
        <v>140</v>
      </c>
      <c r="G480" s="71"/>
      <c r="H480" s="50">
        <f>ROUND(G480*F480,2)</f>
        <v>0</v>
      </c>
      <c r="J480" s="120"/>
      <c r="K480" s="120"/>
    </row>
    <row r="481" spans="1:11" s="51" customFormat="1" ht="30" customHeight="1" x14ac:dyDescent="0.2">
      <c r="A481" s="52" t="s">
        <v>40</v>
      </c>
      <c r="B481" s="54" t="s">
        <v>33</v>
      </c>
      <c r="C481" s="47" t="s">
        <v>41</v>
      </c>
      <c r="D481" s="53" t="s">
        <v>2</v>
      </c>
      <c r="E481" s="48" t="s">
        <v>32</v>
      </c>
      <c r="F481" s="49">
        <v>150</v>
      </c>
      <c r="G481" s="71"/>
      <c r="H481" s="50">
        <f>ROUND(G481*F481,2)</f>
        <v>0</v>
      </c>
      <c r="J481" s="120"/>
      <c r="K481" s="120"/>
    </row>
    <row r="482" spans="1:11" s="51" customFormat="1" ht="30" customHeight="1" x14ac:dyDescent="0.2">
      <c r="A482" s="52" t="s">
        <v>95</v>
      </c>
      <c r="B482" s="46" t="s">
        <v>314</v>
      </c>
      <c r="C482" s="47" t="s">
        <v>96</v>
      </c>
      <c r="D482" s="53" t="s">
        <v>401</v>
      </c>
      <c r="E482" s="48"/>
      <c r="F482" s="49"/>
      <c r="G482" s="72"/>
      <c r="H482" s="50"/>
      <c r="J482" s="120"/>
      <c r="K482" s="120"/>
    </row>
    <row r="483" spans="1:11" s="51" customFormat="1" ht="30" customHeight="1" x14ac:dyDescent="0.2">
      <c r="A483" s="77" t="s">
        <v>247</v>
      </c>
      <c r="B483" s="54" t="s">
        <v>28</v>
      </c>
      <c r="C483" s="47" t="s">
        <v>413</v>
      </c>
      <c r="D483" s="53" t="s">
        <v>248</v>
      </c>
      <c r="E483" s="48" t="s">
        <v>27</v>
      </c>
      <c r="F483" s="49">
        <v>10</v>
      </c>
      <c r="G483" s="71"/>
      <c r="H483" s="50">
        <f>ROUND(G483*F483,2)</f>
        <v>0</v>
      </c>
      <c r="J483" s="115"/>
      <c r="K483" s="120"/>
    </row>
    <row r="484" spans="1:11" s="51" customFormat="1" ht="30" customHeight="1" x14ac:dyDescent="0.2">
      <c r="A484" s="52" t="s">
        <v>97</v>
      </c>
      <c r="B484" s="54" t="s">
        <v>33</v>
      </c>
      <c r="C484" s="47" t="s">
        <v>411</v>
      </c>
      <c r="D484" s="53" t="s">
        <v>98</v>
      </c>
      <c r="E484" s="48"/>
      <c r="F484" s="49"/>
      <c r="G484" s="72"/>
      <c r="H484" s="50"/>
      <c r="J484" s="120"/>
      <c r="K484" s="120"/>
    </row>
    <row r="485" spans="1:11" s="51" customFormat="1" ht="30" customHeight="1" x14ac:dyDescent="0.2">
      <c r="A485" s="52" t="s">
        <v>99</v>
      </c>
      <c r="B485" s="57" t="s">
        <v>62</v>
      </c>
      <c r="C485" s="47" t="s">
        <v>100</v>
      </c>
      <c r="D485" s="53"/>
      <c r="E485" s="48" t="s">
        <v>27</v>
      </c>
      <c r="F485" s="49">
        <v>20</v>
      </c>
      <c r="G485" s="71"/>
      <c r="H485" s="50">
        <f t="shared" ref="H485:H487" si="68">ROUND(G485*F485,2)</f>
        <v>0</v>
      </c>
      <c r="J485" s="120"/>
      <c r="K485" s="120"/>
    </row>
    <row r="486" spans="1:11" s="51" customFormat="1" ht="30" customHeight="1" x14ac:dyDescent="0.2">
      <c r="A486" s="52" t="s">
        <v>101</v>
      </c>
      <c r="B486" s="57" t="s">
        <v>63</v>
      </c>
      <c r="C486" s="47" t="s">
        <v>102</v>
      </c>
      <c r="D486" s="53"/>
      <c r="E486" s="48" t="s">
        <v>27</v>
      </c>
      <c r="F486" s="49">
        <v>30</v>
      </c>
      <c r="G486" s="71"/>
      <c r="H486" s="50">
        <f t="shared" si="68"/>
        <v>0</v>
      </c>
      <c r="J486" s="120"/>
      <c r="K486" s="120"/>
    </row>
    <row r="487" spans="1:11" s="51" customFormat="1" ht="30" customHeight="1" x14ac:dyDescent="0.2">
      <c r="A487" s="52" t="s">
        <v>159</v>
      </c>
      <c r="B487" s="54" t="s">
        <v>43</v>
      </c>
      <c r="C487" s="47" t="s">
        <v>415</v>
      </c>
      <c r="D487" s="53" t="s">
        <v>82</v>
      </c>
      <c r="E487" s="48" t="s">
        <v>27</v>
      </c>
      <c r="F487" s="49">
        <v>10</v>
      </c>
      <c r="G487" s="71"/>
      <c r="H487" s="50">
        <f t="shared" si="68"/>
        <v>0</v>
      </c>
      <c r="J487" s="120"/>
      <c r="K487" s="120"/>
    </row>
    <row r="488" spans="1:11" s="51" customFormat="1" ht="30" customHeight="1" x14ac:dyDescent="0.2">
      <c r="A488" s="52" t="s">
        <v>65</v>
      </c>
      <c r="B488" s="46" t="s">
        <v>315</v>
      </c>
      <c r="C488" s="47" t="s">
        <v>44</v>
      </c>
      <c r="D488" s="53" t="s">
        <v>402</v>
      </c>
      <c r="E488" s="48"/>
      <c r="F488" s="49"/>
      <c r="G488" s="72"/>
      <c r="H488" s="50"/>
      <c r="J488" s="120"/>
      <c r="K488" s="120"/>
    </row>
    <row r="489" spans="1:11" s="51" customFormat="1" ht="30" customHeight="1" x14ac:dyDescent="0.2">
      <c r="A489" s="52" t="s">
        <v>228</v>
      </c>
      <c r="B489" s="54" t="s">
        <v>28</v>
      </c>
      <c r="C489" s="47" t="s">
        <v>416</v>
      </c>
      <c r="D489" s="53" t="s">
        <v>125</v>
      </c>
      <c r="E489" s="48"/>
      <c r="F489" s="49"/>
      <c r="G489" s="72"/>
      <c r="H489" s="50"/>
      <c r="J489" s="115"/>
      <c r="K489" s="120"/>
    </row>
    <row r="490" spans="1:11" s="51" customFormat="1" ht="30" customHeight="1" x14ac:dyDescent="0.2">
      <c r="A490" s="67" t="s">
        <v>124</v>
      </c>
      <c r="B490" s="57" t="s">
        <v>62</v>
      </c>
      <c r="C490" s="47" t="s">
        <v>129</v>
      </c>
      <c r="D490" s="53"/>
      <c r="E490" s="48" t="s">
        <v>42</v>
      </c>
      <c r="F490" s="49">
        <v>30</v>
      </c>
      <c r="G490" s="71"/>
      <c r="H490" s="50">
        <f>ROUND(G490*F490,2)</f>
        <v>0</v>
      </c>
      <c r="J490" s="115"/>
      <c r="K490" s="120"/>
    </row>
    <row r="491" spans="1:11" s="51" customFormat="1" ht="30" customHeight="1" x14ac:dyDescent="0.2">
      <c r="A491" s="67" t="s">
        <v>124</v>
      </c>
      <c r="B491" s="57" t="s">
        <v>63</v>
      </c>
      <c r="C491" s="47" t="s">
        <v>160</v>
      </c>
      <c r="D491" s="53"/>
      <c r="E491" s="48" t="s">
        <v>42</v>
      </c>
      <c r="F491" s="49">
        <v>20</v>
      </c>
      <c r="G491" s="71"/>
      <c r="H491" s="50">
        <f>ROUND(G491*F491,2)</f>
        <v>0</v>
      </c>
      <c r="J491" s="120"/>
      <c r="K491" s="120"/>
    </row>
    <row r="492" spans="1:11" s="56" customFormat="1" ht="36" customHeight="1" x14ac:dyDescent="0.2">
      <c r="A492" s="77" t="s">
        <v>258</v>
      </c>
      <c r="B492" s="54" t="s">
        <v>33</v>
      </c>
      <c r="C492" s="47" t="s">
        <v>417</v>
      </c>
      <c r="D492" s="53" t="s">
        <v>257</v>
      </c>
      <c r="E492" s="48" t="s">
        <v>42</v>
      </c>
      <c r="F492" s="49">
        <v>10</v>
      </c>
      <c r="G492" s="71"/>
      <c r="H492" s="50">
        <f>ROUND(G492*F492,2)</f>
        <v>0</v>
      </c>
      <c r="J492" s="121"/>
      <c r="K492" s="121"/>
    </row>
    <row r="493" spans="1:11" s="51" customFormat="1" ht="30" customHeight="1" x14ac:dyDescent="0.2">
      <c r="A493" s="52" t="s">
        <v>216</v>
      </c>
      <c r="B493" s="54" t="s">
        <v>43</v>
      </c>
      <c r="C493" s="47" t="s">
        <v>418</v>
      </c>
      <c r="D493" s="53" t="s">
        <v>217</v>
      </c>
      <c r="E493" s="48" t="s">
        <v>42</v>
      </c>
      <c r="F493" s="49">
        <v>10</v>
      </c>
      <c r="G493" s="71"/>
      <c r="H493" s="50">
        <f t="shared" ref="H493:H494" si="69">ROUND(G493*F493,2)</f>
        <v>0</v>
      </c>
      <c r="J493" s="120"/>
      <c r="K493" s="120"/>
    </row>
    <row r="494" spans="1:11" s="56" customFormat="1" ht="30" customHeight="1" x14ac:dyDescent="0.2">
      <c r="A494" s="77" t="s">
        <v>253</v>
      </c>
      <c r="B494" s="54" t="s">
        <v>48</v>
      </c>
      <c r="C494" s="47" t="s">
        <v>421</v>
      </c>
      <c r="D494" s="53" t="s">
        <v>254</v>
      </c>
      <c r="E494" s="48" t="s">
        <v>42</v>
      </c>
      <c r="F494" s="49">
        <v>20</v>
      </c>
      <c r="G494" s="71"/>
      <c r="H494" s="50">
        <f t="shared" si="69"/>
        <v>0</v>
      </c>
      <c r="J494" s="121"/>
      <c r="K494" s="121"/>
    </row>
    <row r="495" spans="1:11" ht="36" customHeight="1" x14ac:dyDescent="0.2">
      <c r="A495" s="9"/>
      <c r="B495" s="84" t="s">
        <v>2</v>
      </c>
      <c r="C495" s="82" t="s">
        <v>21</v>
      </c>
      <c r="D495" s="74"/>
      <c r="E495" s="85"/>
      <c r="F495" s="75"/>
      <c r="G495" s="72"/>
      <c r="H495" s="81"/>
    </row>
    <row r="496" spans="1:11" s="51" customFormat="1" ht="30" customHeight="1" x14ac:dyDescent="0.2">
      <c r="A496" s="45" t="s">
        <v>130</v>
      </c>
      <c r="B496" s="63" t="s">
        <v>389</v>
      </c>
      <c r="C496" s="64" t="s">
        <v>131</v>
      </c>
      <c r="D496" s="65" t="s">
        <v>70</v>
      </c>
      <c r="E496" s="68" t="s">
        <v>42</v>
      </c>
      <c r="F496" s="73">
        <v>60</v>
      </c>
      <c r="G496" s="70"/>
      <c r="H496" s="96">
        <f>ROUND(G496*F496,2)</f>
        <v>0</v>
      </c>
      <c r="J496" s="124"/>
      <c r="K496" s="120"/>
    </row>
    <row r="497" spans="1:11" s="51" customFormat="1" ht="30" customHeight="1" x14ac:dyDescent="0.2">
      <c r="A497" s="45" t="s">
        <v>265</v>
      </c>
      <c r="B497" s="63" t="s">
        <v>390</v>
      </c>
      <c r="C497" s="64" t="s">
        <v>263</v>
      </c>
      <c r="D497" s="65" t="s">
        <v>70</v>
      </c>
      <c r="E497" s="68"/>
      <c r="F497" s="73"/>
      <c r="G497" s="72"/>
      <c r="H497" s="128"/>
      <c r="J497" s="120"/>
      <c r="K497" s="120"/>
    </row>
    <row r="498" spans="1:11" s="51" customFormat="1" ht="30" customHeight="1" x14ac:dyDescent="0.2">
      <c r="A498" s="45" t="s">
        <v>333</v>
      </c>
      <c r="B498" s="116" t="s">
        <v>28</v>
      </c>
      <c r="C498" s="64" t="s">
        <v>266</v>
      </c>
      <c r="D498" s="65"/>
      <c r="E498" s="68" t="s">
        <v>42</v>
      </c>
      <c r="F498" s="73">
        <v>20</v>
      </c>
      <c r="G498" s="70"/>
      <c r="H498" s="96">
        <f>ROUND(G498*F498,2)</f>
        <v>0</v>
      </c>
      <c r="J498" s="115"/>
      <c r="K498" s="120"/>
    </row>
    <row r="499" spans="1:11" ht="36" customHeight="1" x14ac:dyDescent="0.2">
      <c r="A499" s="9"/>
      <c r="B499" s="84" t="s">
        <v>2</v>
      </c>
      <c r="C499" s="82" t="s">
        <v>22</v>
      </c>
      <c r="D499" s="74"/>
      <c r="E499" s="85"/>
      <c r="F499" s="75"/>
      <c r="G499" s="72"/>
      <c r="H499" s="81"/>
    </row>
    <row r="500" spans="1:11" s="61" customFormat="1" ht="30" customHeight="1" x14ac:dyDescent="0.2">
      <c r="A500" s="45" t="s">
        <v>56</v>
      </c>
      <c r="B500" s="46" t="s">
        <v>316</v>
      </c>
      <c r="C500" s="86" t="s">
        <v>110</v>
      </c>
      <c r="D500" s="87" t="s">
        <v>114</v>
      </c>
      <c r="E500" s="48"/>
      <c r="F500" s="58"/>
      <c r="G500" s="72"/>
      <c r="H500" s="59"/>
      <c r="J500" s="120"/>
      <c r="K500" s="120"/>
    </row>
    <row r="501" spans="1:11" s="51" customFormat="1" ht="30" customHeight="1" x14ac:dyDescent="0.2">
      <c r="A501" s="45" t="s">
        <v>111</v>
      </c>
      <c r="B501" s="54" t="s">
        <v>28</v>
      </c>
      <c r="C501" s="88" t="s">
        <v>442</v>
      </c>
      <c r="D501" s="53"/>
      <c r="E501" s="48" t="s">
        <v>32</v>
      </c>
      <c r="F501" s="58">
        <v>1</v>
      </c>
      <c r="G501" s="71"/>
      <c r="H501" s="50">
        <f t="shared" ref="H501:H502" si="70">ROUND(G501*F501,2)</f>
        <v>0</v>
      </c>
      <c r="J501" s="120"/>
      <c r="K501" s="120"/>
    </row>
    <row r="502" spans="1:11" s="51" customFormat="1" ht="30" customHeight="1" x14ac:dyDescent="0.2">
      <c r="A502" s="45" t="s">
        <v>112</v>
      </c>
      <c r="B502" s="54" t="s">
        <v>33</v>
      </c>
      <c r="C502" s="88" t="s">
        <v>443</v>
      </c>
      <c r="D502" s="53"/>
      <c r="E502" s="48" t="s">
        <v>32</v>
      </c>
      <c r="F502" s="58">
        <v>1</v>
      </c>
      <c r="G502" s="71"/>
      <c r="H502" s="50">
        <f t="shared" si="70"/>
        <v>0</v>
      </c>
      <c r="J502" s="120"/>
      <c r="K502" s="120"/>
    </row>
    <row r="503" spans="1:11" ht="36" customHeight="1" x14ac:dyDescent="0.2">
      <c r="A503" s="9"/>
      <c r="B503" s="89" t="s">
        <v>2</v>
      </c>
      <c r="C503" s="82" t="s">
        <v>23</v>
      </c>
      <c r="D503" s="74"/>
      <c r="E503" s="85"/>
      <c r="F503" s="75"/>
      <c r="G503" s="72"/>
      <c r="H503" s="81"/>
    </row>
    <row r="504" spans="1:11" s="51" customFormat="1" ht="30" customHeight="1" x14ac:dyDescent="0.2">
      <c r="A504" s="45" t="s">
        <v>45</v>
      </c>
      <c r="B504" s="46" t="s">
        <v>317</v>
      </c>
      <c r="C504" s="88" t="s">
        <v>113</v>
      </c>
      <c r="D504" s="87" t="s">
        <v>114</v>
      </c>
      <c r="E504" s="48" t="s">
        <v>32</v>
      </c>
      <c r="F504" s="58">
        <v>4</v>
      </c>
      <c r="G504" s="71"/>
      <c r="H504" s="50">
        <f>ROUND(G504*F504,2)</f>
        <v>0</v>
      </c>
      <c r="J504" s="120"/>
      <c r="K504" s="120"/>
    </row>
    <row r="505" spans="1:11" s="51" customFormat="1" ht="30" customHeight="1" x14ac:dyDescent="0.2">
      <c r="A505" s="45" t="s">
        <v>53</v>
      </c>
      <c r="B505" s="46" t="s">
        <v>318</v>
      </c>
      <c r="C505" s="47" t="s">
        <v>59</v>
      </c>
      <c r="D505" s="60" t="s">
        <v>114</v>
      </c>
      <c r="E505" s="48" t="s">
        <v>32</v>
      </c>
      <c r="F505" s="58">
        <v>1</v>
      </c>
      <c r="G505" s="71"/>
      <c r="H505" s="50">
        <f t="shared" ref="H505:H506" si="71">ROUND(G505*F505,2)</f>
        <v>0</v>
      </c>
      <c r="J505" s="120"/>
      <c r="K505" s="120"/>
    </row>
    <row r="506" spans="1:11" s="51" customFormat="1" ht="30" customHeight="1" x14ac:dyDescent="0.2">
      <c r="A506" s="45" t="s">
        <v>55</v>
      </c>
      <c r="B506" s="46" t="s">
        <v>440</v>
      </c>
      <c r="C506" s="47" t="s">
        <v>61</v>
      </c>
      <c r="D506" s="87" t="s">
        <v>114</v>
      </c>
      <c r="E506" s="48" t="s">
        <v>32</v>
      </c>
      <c r="F506" s="58">
        <v>1</v>
      </c>
      <c r="G506" s="71"/>
      <c r="H506" s="50">
        <f t="shared" si="71"/>
        <v>0</v>
      </c>
      <c r="J506" s="120"/>
      <c r="K506" s="120"/>
    </row>
    <row r="507" spans="1:11" ht="36" customHeight="1" x14ac:dyDescent="0.2">
      <c r="A507" s="9"/>
      <c r="B507" s="80" t="s">
        <v>2</v>
      </c>
      <c r="C507" s="82" t="s">
        <v>24</v>
      </c>
      <c r="D507" s="74"/>
      <c r="E507" s="83"/>
      <c r="F507" s="74"/>
      <c r="G507" s="72"/>
      <c r="H507" s="81"/>
    </row>
    <row r="508" spans="1:11" s="51" customFormat="1" ht="30" customHeight="1" x14ac:dyDescent="0.2">
      <c r="A508" s="52" t="s">
        <v>225</v>
      </c>
      <c r="B508" s="46" t="s">
        <v>441</v>
      </c>
      <c r="C508" s="47" t="s">
        <v>226</v>
      </c>
      <c r="D508" s="53" t="s">
        <v>396</v>
      </c>
      <c r="E508" s="48" t="s">
        <v>27</v>
      </c>
      <c r="F508" s="49">
        <v>40</v>
      </c>
      <c r="G508" s="71"/>
      <c r="H508" s="50">
        <f>ROUND(G508*F508,2)</f>
        <v>0</v>
      </c>
      <c r="J508" s="120"/>
      <c r="K508" s="120"/>
    </row>
    <row r="509" spans="1:11" s="23" customFormat="1" ht="36" customHeight="1" thickBot="1" x14ac:dyDescent="0.25">
      <c r="A509" s="24"/>
      <c r="B509" s="90" t="str">
        <f>B459</f>
        <v>J</v>
      </c>
      <c r="C509" s="165" t="str">
        <f>C459</f>
        <v>NORTH BOUND MORAY STREET - FROM  WILLIAM CLEMENT BRIDGE TO PORTAGE AVENUE</v>
      </c>
      <c r="D509" s="163"/>
      <c r="E509" s="163"/>
      <c r="F509" s="164"/>
      <c r="G509" s="91" t="s">
        <v>17</v>
      </c>
      <c r="H509" s="91">
        <f>SUM(H459:H508)</f>
        <v>0</v>
      </c>
    </row>
    <row r="510" spans="1:11" s="42" customFormat="1" ht="36" customHeight="1" thickTop="1" x14ac:dyDescent="0.2">
      <c r="A510" s="41"/>
      <c r="B510" s="97" t="s">
        <v>274</v>
      </c>
      <c r="C510" s="147" t="s">
        <v>133</v>
      </c>
      <c r="D510" s="148"/>
      <c r="E510" s="148"/>
      <c r="F510" s="149"/>
      <c r="G510" s="72"/>
      <c r="H510" s="98"/>
    </row>
    <row r="511" spans="1:11" s="40" customFormat="1" ht="30" customHeight="1" x14ac:dyDescent="0.2">
      <c r="A511" s="43" t="s">
        <v>138</v>
      </c>
      <c r="B511" s="34" t="s">
        <v>275</v>
      </c>
      <c r="C511" s="35" t="s">
        <v>139</v>
      </c>
      <c r="D511" s="39" t="s">
        <v>214</v>
      </c>
      <c r="E511" s="36" t="s">
        <v>134</v>
      </c>
      <c r="F511" s="38">
        <v>1</v>
      </c>
      <c r="G511" s="137"/>
      <c r="H511" s="37">
        <f t="shared" ref="H511" si="72">ROUND(G511*F511,2)</f>
        <v>0</v>
      </c>
      <c r="J511" s="42"/>
      <c r="K511" s="42"/>
    </row>
    <row r="512" spans="1:11" s="42" customFormat="1" ht="36" customHeight="1" thickBot="1" x14ac:dyDescent="0.25">
      <c r="A512" s="44"/>
      <c r="B512" s="99" t="str">
        <f>B510</f>
        <v>K</v>
      </c>
      <c r="C512" s="150" t="str">
        <f>C510</f>
        <v>MOBILIZATION /DEMOLIBIZATION</v>
      </c>
      <c r="D512" s="151"/>
      <c r="E512" s="151"/>
      <c r="F512" s="152"/>
      <c r="G512" s="100" t="s">
        <v>17</v>
      </c>
      <c r="H512" s="101">
        <f>H511</f>
        <v>0</v>
      </c>
    </row>
    <row r="513" spans="1:13" s="42" customFormat="1" ht="36" customHeight="1" thickTop="1" x14ac:dyDescent="0.2">
      <c r="A513" s="41"/>
      <c r="B513" s="97" t="s">
        <v>429</v>
      </c>
      <c r="C513" s="147" t="s">
        <v>428</v>
      </c>
      <c r="D513" s="148"/>
      <c r="E513" s="148"/>
      <c r="F513" s="149"/>
      <c r="G513" s="72"/>
      <c r="H513" s="98"/>
    </row>
    <row r="514" spans="1:13" s="40" customFormat="1" ht="30" customHeight="1" x14ac:dyDescent="0.2">
      <c r="A514" s="43"/>
      <c r="B514" s="34" t="s">
        <v>430</v>
      </c>
      <c r="C514" s="35" t="s">
        <v>432</v>
      </c>
      <c r="D514" s="39" t="s">
        <v>431</v>
      </c>
      <c r="E514" s="36" t="s">
        <v>134</v>
      </c>
      <c r="F514" s="38">
        <v>1</v>
      </c>
      <c r="G514" s="131">
        <v>20000</v>
      </c>
      <c r="H514" s="37">
        <f t="shared" ref="H514" si="73">ROUND(G514*F514,2)</f>
        <v>20000</v>
      </c>
      <c r="J514" s="42"/>
      <c r="K514" s="42"/>
    </row>
    <row r="515" spans="1:13" s="42" customFormat="1" ht="36" customHeight="1" thickBot="1" x14ac:dyDescent="0.25">
      <c r="A515" s="44"/>
      <c r="B515" s="99" t="str">
        <f>B513</f>
        <v>L</v>
      </c>
      <c r="C515" s="150" t="str">
        <f>C513</f>
        <v xml:space="preserve">CASH ALLOWANCE FOR ADDITIONAL WORK </v>
      </c>
      <c r="D515" s="151"/>
      <c r="E515" s="151"/>
      <c r="F515" s="152"/>
      <c r="G515" s="100" t="s">
        <v>17</v>
      </c>
      <c r="H515" s="101">
        <f>H514</f>
        <v>20000</v>
      </c>
    </row>
    <row r="516" spans="1:13" ht="36" customHeight="1" thickTop="1" x14ac:dyDescent="0.25">
      <c r="A516" s="32"/>
      <c r="B516" s="102"/>
      <c r="C516" s="103" t="s">
        <v>18</v>
      </c>
      <c r="D516" s="104"/>
      <c r="E516" s="105"/>
      <c r="F516" s="105"/>
      <c r="G516" s="72"/>
      <c r="H516" s="106"/>
      <c r="J516" s="123"/>
      <c r="K516" s="123"/>
      <c r="L516" s="123"/>
    </row>
    <row r="517" spans="1:13" ht="39.950000000000003" customHeight="1" thickBot="1" x14ac:dyDescent="0.25">
      <c r="A517" s="10"/>
      <c r="B517" s="90" t="str">
        <f>B6</f>
        <v>A</v>
      </c>
      <c r="C517" s="162" t="str">
        <f>C6</f>
        <v>NORTH BOUND ST ANNE'S ROAD - 90M SOUTH OF NOVAVISTA DRIVE TO 220M NORTH OF MEADOWOOD DRIVE</v>
      </c>
      <c r="D517" s="163"/>
      <c r="E517" s="163"/>
      <c r="F517" s="164"/>
      <c r="G517" s="95" t="s">
        <v>17</v>
      </c>
      <c r="H517" s="95">
        <f>H62</f>
        <v>0</v>
      </c>
      <c r="J517" s="117"/>
      <c r="K517" s="126"/>
    </row>
    <row r="518" spans="1:13" ht="39.950000000000003" customHeight="1" thickTop="1" thickBot="1" x14ac:dyDescent="0.25">
      <c r="A518" s="10"/>
      <c r="B518" s="90" t="str">
        <f>B63</f>
        <v>B</v>
      </c>
      <c r="C518" s="159" t="str">
        <f>C63</f>
        <v>NORTH BOUND KENASTON BOULEVARD - FROM McGILLIVRAY BOULEVARD TO SOUTH LIMIT OF RAILWAY CROSSING</v>
      </c>
      <c r="D518" s="160"/>
      <c r="E518" s="160"/>
      <c r="F518" s="161"/>
      <c r="G518" s="95" t="s">
        <v>17</v>
      </c>
      <c r="H518" s="95">
        <f>H109</f>
        <v>0</v>
      </c>
      <c r="J518" s="117"/>
      <c r="K518" s="117"/>
    </row>
    <row r="519" spans="1:13" ht="39.75" customHeight="1" thickTop="1" thickBot="1" x14ac:dyDescent="0.25">
      <c r="A519" s="10"/>
      <c r="B519" s="90" t="str">
        <f>B110</f>
        <v>C</v>
      </c>
      <c r="C519" s="159" t="str">
        <f>C110</f>
        <v>SOUTH BOUND KENASTON BOULEVARD - FROM McGILLIVRAY BOULEVARD TO SCURFIELD BOULEVARD</v>
      </c>
      <c r="D519" s="160"/>
      <c r="E519" s="160"/>
      <c r="F519" s="161"/>
      <c r="G519" s="95" t="s">
        <v>17</v>
      </c>
      <c r="H519" s="95">
        <f>H167</f>
        <v>0</v>
      </c>
      <c r="J519" s="117"/>
      <c r="K519" s="117"/>
    </row>
    <row r="520" spans="1:13" ht="39.950000000000003" customHeight="1" thickTop="1" thickBot="1" x14ac:dyDescent="0.25">
      <c r="A520" s="10"/>
      <c r="B520" s="90" t="str">
        <f>B168</f>
        <v>D</v>
      </c>
      <c r="C520" s="159" t="str">
        <f>C168</f>
        <v>NORTH BOUND DONALD STREET - FROM 50M EAST OF OSBOURNE STREET TO 25M SOUTH OF WARDLAW AVENUE</v>
      </c>
      <c r="D520" s="160"/>
      <c r="E520" s="160"/>
      <c r="F520" s="161"/>
      <c r="G520" s="95" t="s">
        <v>17</v>
      </c>
      <c r="H520" s="95">
        <f>H237</f>
        <v>0</v>
      </c>
      <c r="J520" s="117"/>
      <c r="K520" s="126"/>
    </row>
    <row r="521" spans="1:13" ht="39.950000000000003" customHeight="1" thickTop="1" thickBot="1" x14ac:dyDescent="0.25">
      <c r="A521" s="10"/>
      <c r="B521" s="90" t="str">
        <f>B238</f>
        <v>E</v>
      </c>
      <c r="C521" s="159" t="str">
        <f>C238</f>
        <v xml:space="preserve">SOUTH BOUND DONALD STREET - FROM 75M SOUTH OF WARDLAW AVENUE TO 175M EAST OF OSBOURNE STREET </v>
      </c>
      <c r="D521" s="160"/>
      <c r="E521" s="160"/>
      <c r="F521" s="161"/>
      <c r="G521" s="95" t="s">
        <v>17</v>
      </c>
      <c r="H521" s="95">
        <f>H295</f>
        <v>0</v>
      </c>
      <c r="J521" s="117"/>
      <c r="K521" s="126"/>
    </row>
    <row r="522" spans="1:13" ht="39.950000000000003" customHeight="1" thickTop="1" thickBot="1" x14ac:dyDescent="0.25">
      <c r="A522" s="14"/>
      <c r="B522" s="90" t="str">
        <f>B296</f>
        <v>F</v>
      </c>
      <c r="C522" s="144" t="str">
        <f>C296</f>
        <v>WEST BOUND STRADBROOK AVENUE - FROM MAIN STREET TO HARKNESS AVENUE</v>
      </c>
      <c r="D522" s="145"/>
      <c r="E522" s="145"/>
      <c r="F522" s="146"/>
      <c r="G522" s="107" t="s">
        <v>17</v>
      </c>
      <c r="H522" s="107">
        <f>H338</f>
        <v>0</v>
      </c>
      <c r="J522" s="117"/>
      <c r="K522" s="117"/>
    </row>
    <row r="523" spans="1:13" ht="39.950000000000003" customHeight="1" thickTop="1" thickBot="1" x14ac:dyDescent="0.25">
      <c r="A523" s="14"/>
      <c r="B523" s="90" t="str">
        <f>B339</f>
        <v>G</v>
      </c>
      <c r="C523" s="144" t="str">
        <f>C339</f>
        <v>LOGAN AVENUE - FROM BLAKE STREET TO WEST LIMIT OF RAILWAY</v>
      </c>
      <c r="D523" s="166"/>
      <c r="E523" s="166"/>
      <c r="F523" s="167"/>
      <c r="G523" s="107" t="s">
        <v>17</v>
      </c>
      <c r="H523" s="107">
        <f>H353</f>
        <v>0</v>
      </c>
      <c r="J523" s="117"/>
      <c r="K523" s="117"/>
      <c r="L523" s="118"/>
    </row>
    <row r="524" spans="1:13" ht="39.950000000000003" customHeight="1" thickTop="1" thickBot="1" x14ac:dyDescent="0.25">
      <c r="A524" s="14"/>
      <c r="B524" s="90" t="str">
        <f>B354</f>
        <v>H</v>
      </c>
      <c r="C524" s="144" t="str">
        <f>C354</f>
        <v>EAST BOUND CHIEF PEGUIS TRAIL - FROM  MAIN STREET TO HENDERSON HIGHWAY</v>
      </c>
      <c r="D524" s="166"/>
      <c r="E524" s="166"/>
      <c r="F524" s="167"/>
      <c r="G524" s="107" t="s">
        <v>17</v>
      </c>
      <c r="H524" s="107">
        <f>H401</f>
        <v>0</v>
      </c>
      <c r="J524" s="117"/>
      <c r="K524" s="117"/>
      <c r="M524" s="118"/>
    </row>
    <row r="525" spans="1:13" ht="39.950000000000003" customHeight="1" thickTop="1" thickBot="1" x14ac:dyDescent="0.25">
      <c r="A525" s="14"/>
      <c r="B525" s="90" t="str">
        <f>B402</f>
        <v>I</v>
      </c>
      <c r="C525" s="144" t="str">
        <f>C402</f>
        <v>EAST BOUND PORTAGE AVENUE - FROM 50M EAST OF LAKE STREET TO 2510 PORTAGE AVENUE</v>
      </c>
      <c r="D525" s="145"/>
      <c r="E525" s="145"/>
      <c r="F525" s="146"/>
      <c r="G525" s="107" t="s">
        <v>17</v>
      </c>
      <c r="H525" s="107">
        <f>H458</f>
        <v>0</v>
      </c>
      <c r="J525" s="117"/>
      <c r="K525" s="126"/>
    </row>
    <row r="526" spans="1:13" ht="39.950000000000003" customHeight="1" thickTop="1" thickBot="1" x14ac:dyDescent="0.25">
      <c r="A526" s="14"/>
      <c r="B526" s="90" t="str">
        <f>B459</f>
        <v>J</v>
      </c>
      <c r="C526" s="144" t="str">
        <f>C459</f>
        <v>NORTH BOUND MORAY STREET - FROM  WILLIAM CLEMENT BRIDGE TO PORTAGE AVENUE</v>
      </c>
      <c r="D526" s="145"/>
      <c r="E526" s="145"/>
      <c r="F526" s="146"/>
      <c r="G526" s="107" t="s">
        <v>17</v>
      </c>
      <c r="H526" s="107">
        <f>H509</f>
        <v>0</v>
      </c>
      <c r="J526" s="117"/>
      <c r="K526" s="126"/>
    </row>
    <row r="527" spans="1:13" ht="39.950000000000003" customHeight="1" thickTop="1" thickBot="1" x14ac:dyDescent="0.25">
      <c r="A527" s="14"/>
      <c r="B527" s="90" t="str">
        <f>B510</f>
        <v>K</v>
      </c>
      <c r="C527" s="144" t="str">
        <f>C510</f>
        <v>MOBILIZATION /DEMOLIBIZATION</v>
      </c>
      <c r="D527" s="145"/>
      <c r="E527" s="145"/>
      <c r="F527" s="146"/>
      <c r="G527" s="107" t="s">
        <v>17</v>
      </c>
      <c r="H527" s="107">
        <f>H512</f>
        <v>0</v>
      </c>
      <c r="J527" s="117"/>
      <c r="K527" s="117"/>
    </row>
    <row r="528" spans="1:13" ht="39.950000000000003" customHeight="1" thickTop="1" thickBot="1" x14ac:dyDescent="0.25">
      <c r="A528" s="14"/>
      <c r="B528" s="90" t="str">
        <f>B513</f>
        <v>L</v>
      </c>
      <c r="C528" s="144" t="str">
        <f>C513</f>
        <v xml:space="preserve">CASH ALLOWANCE FOR ADDITIONAL WORK </v>
      </c>
      <c r="D528" s="145"/>
      <c r="E528" s="145"/>
      <c r="F528" s="146"/>
      <c r="G528" s="107" t="s">
        <v>17</v>
      </c>
      <c r="H528" s="107">
        <f>H515</f>
        <v>20000</v>
      </c>
      <c r="J528" s="117"/>
      <c r="K528" s="117"/>
      <c r="L528" s="119"/>
    </row>
    <row r="529" spans="1:11" s="20" customFormat="1" ht="37.9" customHeight="1" thickTop="1" x14ac:dyDescent="0.2">
      <c r="A529" s="9"/>
      <c r="B529" s="142" t="s">
        <v>26</v>
      </c>
      <c r="C529" s="143"/>
      <c r="D529" s="143"/>
      <c r="E529" s="143"/>
      <c r="F529" s="143"/>
      <c r="G529" s="140">
        <f>SUM(H517:H528)</f>
        <v>20000</v>
      </c>
      <c r="H529" s="141"/>
      <c r="J529" s="117"/>
      <c r="K529" s="117"/>
    </row>
    <row r="530" spans="1:11" ht="15.95" customHeight="1" x14ac:dyDescent="0.2">
      <c r="A530" s="33"/>
      <c r="B530" s="108"/>
      <c r="C530" s="109"/>
      <c r="D530" s="110"/>
      <c r="E530" s="109"/>
      <c r="F530" s="109"/>
      <c r="G530" s="111"/>
      <c r="H530" s="112"/>
    </row>
  </sheetData>
  <sheetProtection algorithmName="SHA-512" hashValue="g8wSyVlo5ckqupTJHeC2m49TMkUVQwAurrBBAaXbXQQT+fczvpQtvKdI6rn1CzDE5Ffd7rSSnYiJcamoaTNYIg==" saltValue="iW7ek0tplzz80775uK30Cg==" spinCount="100000" sheet="1" objects="1" scenarios="1" selectLockedCells="1"/>
  <mergeCells count="38">
    <mergeCell ref="C6:F6"/>
    <mergeCell ref="C62:F62"/>
    <mergeCell ref="C354:F354"/>
    <mergeCell ref="C401:F401"/>
    <mergeCell ref="C110:F110"/>
    <mergeCell ref="C167:F167"/>
    <mergeCell ref="C63:F63"/>
    <mergeCell ref="C109:F109"/>
    <mergeCell ref="C339:F339"/>
    <mergeCell ref="C353:F353"/>
    <mergeCell ref="C168:F168"/>
    <mergeCell ref="C237:F237"/>
    <mergeCell ref="C238:F238"/>
    <mergeCell ref="C295:F295"/>
    <mergeCell ref="C296:F296"/>
    <mergeCell ref="C338:F338"/>
    <mergeCell ref="C402:F402"/>
    <mergeCell ref="C458:F458"/>
    <mergeCell ref="C526:F526"/>
    <mergeCell ref="C525:F525"/>
    <mergeCell ref="C520:F520"/>
    <mergeCell ref="C521:F521"/>
    <mergeCell ref="C522:F522"/>
    <mergeCell ref="C517:F517"/>
    <mergeCell ref="C519:F519"/>
    <mergeCell ref="C518:F518"/>
    <mergeCell ref="C510:F510"/>
    <mergeCell ref="C512:F512"/>
    <mergeCell ref="C459:F459"/>
    <mergeCell ref="C509:F509"/>
    <mergeCell ref="C523:F523"/>
    <mergeCell ref="C524:F524"/>
    <mergeCell ref="G529:H529"/>
    <mergeCell ref="B529:F529"/>
    <mergeCell ref="C527:F527"/>
    <mergeCell ref="C513:F513"/>
    <mergeCell ref="C515:F515"/>
    <mergeCell ref="C528:F528"/>
  </mergeCells>
  <phoneticPr fontId="0" type="noConversion"/>
  <conditionalFormatting sqref="D511 D308:D310 D166 D495:D498 D11 D277:D278 D343 D216:D217">
    <cfRule type="cellIs" dxfId="921" priority="2126" stopIfTrue="1" operator="equal">
      <formula>"CW 2130-R11"</formula>
    </cfRule>
    <cfRule type="cellIs" dxfId="920" priority="2127" stopIfTrue="1" operator="equal">
      <formula>"CW 3120-R2"</formula>
    </cfRule>
    <cfRule type="cellIs" dxfId="919" priority="2128" stopIfTrue="1" operator="equal">
      <formula>"CW 3240-R7"</formula>
    </cfRule>
  </conditionalFormatting>
  <conditionalFormatting sqref="G511">
    <cfRule type="expression" dxfId="918" priority="2122">
      <formula>G511&gt;G529*0.05</formula>
    </cfRule>
  </conditionalFormatting>
  <conditionalFormatting sqref="D317">
    <cfRule type="cellIs" dxfId="917" priority="1934" stopIfTrue="1" operator="equal">
      <formula>"CW 2130-R11"</formula>
    </cfRule>
    <cfRule type="cellIs" dxfId="916" priority="1935" stopIfTrue="1" operator="equal">
      <formula>"CW 3120-R2"</formula>
    </cfRule>
    <cfRule type="cellIs" dxfId="915" priority="1936" stopIfTrue="1" operator="equal">
      <formula>"CW 3240-R7"</formula>
    </cfRule>
  </conditionalFormatting>
  <conditionalFormatting sqref="D302:D304">
    <cfRule type="cellIs" dxfId="914" priority="1982" stopIfTrue="1" operator="equal">
      <formula>"CW 2130-R11"</formula>
    </cfRule>
    <cfRule type="cellIs" dxfId="913" priority="1983" stopIfTrue="1" operator="equal">
      <formula>"CW 3120-R2"</formula>
    </cfRule>
    <cfRule type="cellIs" dxfId="912" priority="1984" stopIfTrue="1" operator="equal">
      <formula>"CW 3240-R7"</formula>
    </cfRule>
  </conditionalFormatting>
  <conditionalFormatting sqref="D300">
    <cfRule type="cellIs" dxfId="911" priority="1976" stopIfTrue="1" operator="equal">
      <formula>"CW 2130-R11"</formula>
    </cfRule>
    <cfRule type="cellIs" dxfId="910" priority="1977" stopIfTrue="1" operator="equal">
      <formula>"CW 3120-R2"</formula>
    </cfRule>
    <cfRule type="cellIs" dxfId="909" priority="1978" stopIfTrue="1" operator="equal">
      <formula>"CW 3240-R7"</formula>
    </cfRule>
  </conditionalFormatting>
  <conditionalFormatting sqref="D299">
    <cfRule type="cellIs" dxfId="908" priority="1979" stopIfTrue="1" operator="equal">
      <formula>"CW 2130-R11"</formula>
    </cfRule>
    <cfRule type="cellIs" dxfId="907" priority="1980" stopIfTrue="1" operator="equal">
      <formula>"CW 3120-R2"</formula>
    </cfRule>
    <cfRule type="cellIs" dxfId="906" priority="1981" stopIfTrue="1" operator="equal">
      <formula>"CW 3240-R7"</formula>
    </cfRule>
  </conditionalFormatting>
  <conditionalFormatting sqref="D305">
    <cfRule type="cellIs" dxfId="905" priority="1973" stopIfTrue="1" operator="equal">
      <formula>"CW 2130-R11"</formula>
    </cfRule>
    <cfRule type="cellIs" dxfId="904" priority="1974" stopIfTrue="1" operator="equal">
      <formula>"CW 3120-R2"</formula>
    </cfRule>
    <cfRule type="cellIs" dxfId="903" priority="1975" stopIfTrue="1" operator="equal">
      <formula>"CW 3240-R7"</formula>
    </cfRule>
  </conditionalFormatting>
  <conditionalFormatting sqref="D306">
    <cfRule type="cellIs" dxfId="902" priority="1970" stopIfTrue="1" operator="equal">
      <formula>"CW 2130-R11"</formula>
    </cfRule>
    <cfRule type="cellIs" dxfId="901" priority="1971" stopIfTrue="1" operator="equal">
      <formula>"CW 3120-R2"</formula>
    </cfRule>
    <cfRule type="cellIs" dxfId="900" priority="1972" stopIfTrue="1" operator="equal">
      <formula>"CW 3240-R7"</formula>
    </cfRule>
  </conditionalFormatting>
  <conditionalFormatting sqref="D301">
    <cfRule type="cellIs" dxfId="899" priority="1967" stopIfTrue="1" operator="equal">
      <formula>"CW 2130-R11"</formula>
    </cfRule>
    <cfRule type="cellIs" dxfId="898" priority="1968" stopIfTrue="1" operator="equal">
      <formula>"CW 3120-R2"</formula>
    </cfRule>
    <cfRule type="cellIs" dxfId="897" priority="1969" stopIfTrue="1" operator="equal">
      <formula>"CW 3240-R7"</formula>
    </cfRule>
  </conditionalFormatting>
  <conditionalFormatting sqref="D307">
    <cfRule type="cellIs" dxfId="896" priority="1964" stopIfTrue="1" operator="equal">
      <formula>"CW 2130-R11"</formula>
    </cfRule>
    <cfRule type="cellIs" dxfId="895" priority="1965" stopIfTrue="1" operator="equal">
      <formula>"CW 3120-R2"</formula>
    </cfRule>
    <cfRule type="cellIs" dxfId="894" priority="1966" stopIfTrue="1" operator="equal">
      <formula>"CW 3240-R7"</formula>
    </cfRule>
  </conditionalFormatting>
  <conditionalFormatting sqref="D312">
    <cfRule type="cellIs" dxfId="893" priority="1958" stopIfTrue="1" operator="equal">
      <formula>"CW 2130-R11"</formula>
    </cfRule>
    <cfRule type="cellIs" dxfId="892" priority="1959" stopIfTrue="1" operator="equal">
      <formula>"CW 3120-R2"</formula>
    </cfRule>
    <cfRule type="cellIs" dxfId="891" priority="1960" stopIfTrue="1" operator="equal">
      <formula>"CW 3240-R7"</formula>
    </cfRule>
  </conditionalFormatting>
  <conditionalFormatting sqref="D313:D316">
    <cfRule type="cellIs" dxfId="890" priority="1955" stopIfTrue="1" operator="equal">
      <formula>"CW 2130-R11"</formula>
    </cfRule>
    <cfRule type="cellIs" dxfId="889" priority="1956" stopIfTrue="1" operator="equal">
      <formula>"CW 3120-R2"</formula>
    </cfRule>
    <cfRule type="cellIs" dxfId="888" priority="1957" stopIfTrue="1" operator="equal">
      <formula>"CW 3240-R7"</formula>
    </cfRule>
  </conditionalFormatting>
  <conditionalFormatting sqref="D318:D320">
    <cfRule type="cellIs" dxfId="887" priority="1931" stopIfTrue="1" operator="equal">
      <formula>"CW 2130-R11"</formula>
    </cfRule>
    <cfRule type="cellIs" dxfId="886" priority="1932" stopIfTrue="1" operator="equal">
      <formula>"CW 3120-R2"</formula>
    </cfRule>
    <cfRule type="cellIs" dxfId="885" priority="1933" stopIfTrue="1" operator="equal">
      <formula>"CW 3240-R7"</formula>
    </cfRule>
  </conditionalFormatting>
  <conditionalFormatting sqref="D321">
    <cfRule type="cellIs" dxfId="884" priority="1928" stopIfTrue="1" operator="equal">
      <formula>"CW 2130-R11"</formula>
    </cfRule>
    <cfRule type="cellIs" dxfId="883" priority="1929" stopIfTrue="1" operator="equal">
      <formula>"CW 3120-R2"</formula>
    </cfRule>
    <cfRule type="cellIs" dxfId="882" priority="1930" stopIfTrue="1" operator="equal">
      <formula>"CW 3240-R7"</formula>
    </cfRule>
  </conditionalFormatting>
  <conditionalFormatting sqref="D322">
    <cfRule type="cellIs" dxfId="881" priority="1922" stopIfTrue="1" operator="equal">
      <formula>"CW 2130-R11"</formula>
    </cfRule>
    <cfRule type="cellIs" dxfId="880" priority="1923" stopIfTrue="1" operator="equal">
      <formula>"CW 3120-R2"</formula>
    </cfRule>
    <cfRule type="cellIs" dxfId="879" priority="1924" stopIfTrue="1" operator="equal">
      <formula>"CW 3240-R7"</formula>
    </cfRule>
  </conditionalFormatting>
  <conditionalFormatting sqref="D324:D325">
    <cfRule type="cellIs" dxfId="878" priority="1916" stopIfTrue="1" operator="equal">
      <formula>"CW 2130-R11"</formula>
    </cfRule>
    <cfRule type="cellIs" dxfId="877" priority="1917" stopIfTrue="1" operator="equal">
      <formula>"CW 3120-R2"</formula>
    </cfRule>
    <cfRule type="cellIs" dxfId="876" priority="1918" stopIfTrue="1" operator="equal">
      <formula>"CW 3240-R7"</formula>
    </cfRule>
  </conditionalFormatting>
  <conditionalFormatting sqref="D328">
    <cfRule type="cellIs" dxfId="875" priority="1913" stopIfTrue="1" operator="equal">
      <formula>"CW 2130-R11"</formula>
    </cfRule>
    <cfRule type="cellIs" dxfId="874" priority="1914" stopIfTrue="1" operator="equal">
      <formula>"CW 3120-R2"</formula>
    </cfRule>
    <cfRule type="cellIs" dxfId="873" priority="1915" stopIfTrue="1" operator="equal">
      <formula>"CW 3240-R7"</formula>
    </cfRule>
  </conditionalFormatting>
  <conditionalFormatting sqref="D298">
    <cfRule type="cellIs" dxfId="872" priority="1901" stopIfTrue="1" operator="equal">
      <formula>"CW 2130-R11"</formula>
    </cfRule>
    <cfRule type="cellIs" dxfId="871" priority="1902" stopIfTrue="1" operator="equal">
      <formula>"CW 3120-R2"</formula>
    </cfRule>
    <cfRule type="cellIs" dxfId="870" priority="1903" stopIfTrue="1" operator="equal">
      <formula>"CW 3240-R7"</formula>
    </cfRule>
  </conditionalFormatting>
  <conditionalFormatting sqref="D311">
    <cfRule type="cellIs" dxfId="869" priority="1898" stopIfTrue="1" operator="equal">
      <formula>"CW 2130-R11"</formula>
    </cfRule>
    <cfRule type="cellIs" dxfId="868" priority="1899" stopIfTrue="1" operator="equal">
      <formula>"CW 3120-R2"</formula>
    </cfRule>
    <cfRule type="cellIs" dxfId="867" priority="1900" stopIfTrue="1" operator="equal">
      <formula>"CW 3240-R7"</formula>
    </cfRule>
  </conditionalFormatting>
  <conditionalFormatting sqref="D461">
    <cfRule type="cellIs" dxfId="866" priority="1775" stopIfTrue="1" operator="equal">
      <formula>"CW 2130-R11"</formula>
    </cfRule>
    <cfRule type="cellIs" dxfId="865" priority="1776" stopIfTrue="1" operator="equal">
      <formula>"CW 3120-R2"</formula>
    </cfRule>
    <cfRule type="cellIs" dxfId="864" priority="1777" stopIfTrue="1" operator="equal">
      <formula>"CW 3240-R7"</formula>
    </cfRule>
  </conditionalFormatting>
  <conditionalFormatting sqref="D331:D332">
    <cfRule type="cellIs" dxfId="863" priority="1455" stopIfTrue="1" operator="equal">
      <formula>"CW 2130-R11"</formula>
    </cfRule>
    <cfRule type="cellIs" dxfId="862" priority="1456" stopIfTrue="1" operator="equal">
      <formula>"CW 3120-R2"</formula>
    </cfRule>
    <cfRule type="cellIs" dxfId="861" priority="1457" stopIfTrue="1" operator="equal">
      <formula>"CW 3240-R7"</formula>
    </cfRule>
  </conditionalFormatting>
  <conditionalFormatting sqref="D20:D23">
    <cfRule type="cellIs" dxfId="860" priority="1111" stopIfTrue="1" operator="equal">
      <formula>"CW 2130-R11"</formula>
    </cfRule>
    <cfRule type="cellIs" dxfId="859" priority="1112" stopIfTrue="1" operator="equal">
      <formula>"CW 3120-R2"</formula>
    </cfRule>
    <cfRule type="cellIs" dxfId="858" priority="1113" stopIfTrue="1" operator="equal">
      <formula>"CW 3240-R7"</formula>
    </cfRule>
  </conditionalFormatting>
  <conditionalFormatting sqref="D25">
    <cfRule type="cellIs" dxfId="857" priority="1105" stopIfTrue="1" operator="equal">
      <formula>"CW 2130-R11"</formula>
    </cfRule>
    <cfRule type="cellIs" dxfId="856" priority="1106" stopIfTrue="1" operator="equal">
      <formula>"CW 3120-R2"</formula>
    </cfRule>
    <cfRule type="cellIs" dxfId="855" priority="1107" stopIfTrue="1" operator="equal">
      <formula>"CW 3240-R7"</formula>
    </cfRule>
  </conditionalFormatting>
  <conditionalFormatting sqref="D326">
    <cfRule type="cellIs" dxfId="854" priority="1180" stopIfTrue="1" operator="equal">
      <formula>"CW 2130-R11"</formula>
    </cfRule>
    <cfRule type="cellIs" dxfId="853" priority="1181" stopIfTrue="1" operator="equal">
      <formula>"CW 3120-R2"</formula>
    </cfRule>
    <cfRule type="cellIs" dxfId="852" priority="1182" stopIfTrue="1" operator="equal">
      <formula>"CW 3240-R7"</formula>
    </cfRule>
  </conditionalFormatting>
  <conditionalFormatting sqref="D26">
    <cfRule type="cellIs" dxfId="851" priority="1055" stopIfTrue="1" operator="equal">
      <formula>"CW 2130-R11"</formula>
    </cfRule>
    <cfRule type="cellIs" dxfId="850" priority="1056" stopIfTrue="1" operator="equal">
      <formula>"CW 3120-R2"</formula>
    </cfRule>
    <cfRule type="cellIs" dxfId="849" priority="1057" stopIfTrue="1" operator="equal">
      <formula>"CW 3240-R7"</formula>
    </cfRule>
  </conditionalFormatting>
  <conditionalFormatting sqref="D323">
    <cfRule type="cellIs" dxfId="848" priority="1162" stopIfTrue="1" operator="equal">
      <formula>"CW 2130-R11"</formula>
    </cfRule>
    <cfRule type="cellIs" dxfId="847" priority="1163" stopIfTrue="1" operator="equal">
      <formula>"CW 3120-R2"</formula>
    </cfRule>
    <cfRule type="cellIs" dxfId="846" priority="1164" stopIfTrue="1" operator="equal">
      <formula>"CW 3240-R7"</formula>
    </cfRule>
  </conditionalFormatting>
  <conditionalFormatting sqref="D336">
    <cfRule type="cellIs" dxfId="845" priority="1046" stopIfTrue="1" operator="equal">
      <formula>"CW 2130-R11"</formula>
    </cfRule>
    <cfRule type="cellIs" dxfId="844" priority="1047" stopIfTrue="1" operator="equal">
      <formula>"CW 3120-R2"</formula>
    </cfRule>
    <cfRule type="cellIs" dxfId="843" priority="1048" stopIfTrue="1" operator="equal">
      <formula>"CW 3240-R7"</formula>
    </cfRule>
  </conditionalFormatting>
  <conditionalFormatting sqref="D356">
    <cfRule type="cellIs" dxfId="842" priority="1040" stopIfTrue="1" operator="equal">
      <formula>"CW 2130-R11"</formula>
    </cfRule>
    <cfRule type="cellIs" dxfId="841" priority="1041" stopIfTrue="1" operator="equal">
      <formula>"CW 3120-R2"</formula>
    </cfRule>
    <cfRule type="cellIs" dxfId="840" priority="1042" stopIfTrue="1" operator="equal">
      <formula>"CW 3240-R7"</formula>
    </cfRule>
  </conditionalFormatting>
  <conditionalFormatting sqref="D337">
    <cfRule type="cellIs" dxfId="839" priority="1141" stopIfTrue="1" operator="equal">
      <formula>"CW 2130-R11"</formula>
    </cfRule>
    <cfRule type="cellIs" dxfId="838" priority="1142" stopIfTrue="1" operator="equal">
      <formula>"CW 3120-R2"</formula>
    </cfRule>
    <cfRule type="cellIs" dxfId="837" priority="1143" stopIfTrue="1" operator="equal">
      <formula>"CW 3240-R7"</formula>
    </cfRule>
  </conditionalFormatting>
  <conditionalFormatting sqref="D18">
    <cfRule type="cellIs" dxfId="836" priority="1114" stopIfTrue="1" operator="equal">
      <formula>"CW 2130-R11"</formula>
    </cfRule>
    <cfRule type="cellIs" dxfId="835" priority="1115" stopIfTrue="1" operator="equal">
      <formula>"CW 3120-R2"</formula>
    </cfRule>
    <cfRule type="cellIs" dxfId="834" priority="1116" stopIfTrue="1" operator="equal">
      <formula>"CW 3240-R7"</formula>
    </cfRule>
  </conditionalFormatting>
  <conditionalFormatting sqref="D24">
    <cfRule type="cellIs" dxfId="833" priority="1108" stopIfTrue="1" operator="equal">
      <formula>"CW 2130-R11"</formula>
    </cfRule>
    <cfRule type="cellIs" dxfId="832" priority="1109" stopIfTrue="1" operator="equal">
      <formula>"CW 3120-R2"</formula>
    </cfRule>
    <cfRule type="cellIs" dxfId="831" priority="1110" stopIfTrue="1" operator="equal">
      <formula>"CW 3240-R7"</formula>
    </cfRule>
  </conditionalFormatting>
  <conditionalFormatting sqref="D330">
    <cfRule type="cellIs" dxfId="830" priority="1461" stopIfTrue="1" operator="equal">
      <formula>"CW 3120-R2"</formula>
    </cfRule>
    <cfRule type="cellIs" dxfId="829" priority="1462" stopIfTrue="1" operator="equal">
      <formula>"CW 3240-R7"</formula>
    </cfRule>
  </conditionalFormatting>
  <conditionalFormatting sqref="D334">
    <cfRule type="cellIs" dxfId="828" priority="1420" stopIfTrue="1" operator="equal">
      <formula>"CW 2130-R11"</formula>
    </cfRule>
    <cfRule type="cellIs" dxfId="827" priority="1421" stopIfTrue="1" operator="equal">
      <formula>"CW 3120-R2"</formula>
    </cfRule>
    <cfRule type="cellIs" dxfId="826" priority="1422" stopIfTrue="1" operator="equal">
      <formula>"CW 3240-R7"</formula>
    </cfRule>
  </conditionalFormatting>
  <conditionalFormatting sqref="D379">
    <cfRule type="cellIs" dxfId="825" priority="1011" stopIfTrue="1" operator="equal">
      <formula>"CW 2130-R11"</formula>
    </cfRule>
    <cfRule type="cellIs" dxfId="824" priority="1012" stopIfTrue="1" operator="equal">
      <formula>"CW 3120-R2"</formula>
    </cfRule>
    <cfRule type="cellIs" dxfId="823" priority="1013" stopIfTrue="1" operator="equal">
      <formula>"CW 3240-R7"</formula>
    </cfRule>
  </conditionalFormatting>
  <conditionalFormatting sqref="D335">
    <cfRule type="cellIs" dxfId="822" priority="1411" stopIfTrue="1" operator="equal">
      <formula>"CW 2130-R11"</formula>
    </cfRule>
    <cfRule type="cellIs" dxfId="821" priority="1412" stopIfTrue="1" operator="equal">
      <formula>"CW 3120-R2"</formula>
    </cfRule>
    <cfRule type="cellIs" dxfId="820" priority="1413" stopIfTrue="1" operator="equal">
      <formula>"CW 3240-R7"</formula>
    </cfRule>
  </conditionalFormatting>
  <conditionalFormatting sqref="D46:D48">
    <cfRule type="cellIs" dxfId="819" priority="1091" stopIfTrue="1" operator="equal">
      <formula>"CW 2130-R11"</formula>
    </cfRule>
    <cfRule type="cellIs" dxfId="818" priority="1092" stopIfTrue="1" operator="equal">
      <formula>"CW 3120-R2"</formula>
    </cfRule>
    <cfRule type="cellIs" dxfId="817" priority="1093" stopIfTrue="1" operator="equal">
      <formula>"CW 3240-R7"</formula>
    </cfRule>
  </conditionalFormatting>
  <conditionalFormatting sqref="D52">
    <cfRule type="cellIs" dxfId="816" priority="1085" stopIfTrue="1" operator="equal">
      <formula>"CW 2130-R11"</formula>
    </cfRule>
    <cfRule type="cellIs" dxfId="815" priority="1086" stopIfTrue="1" operator="equal">
      <formula>"CW 3120-R2"</formula>
    </cfRule>
    <cfRule type="cellIs" dxfId="814" priority="1087" stopIfTrue="1" operator="equal">
      <formula>"CW 3240-R7"</formula>
    </cfRule>
  </conditionalFormatting>
  <conditionalFormatting sqref="D58">
    <cfRule type="cellIs" dxfId="813" priority="1076" stopIfTrue="1" operator="equal">
      <formula>"CW 2130-R11"</formula>
    </cfRule>
    <cfRule type="cellIs" dxfId="812" priority="1077" stopIfTrue="1" operator="equal">
      <formula>"CW 3120-R2"</formula>
    </cfRule>
    <cfRule type="cellIs" dxfId="811" priority="1078" stopIfTrue="1" operator="equal">
      <formula>"CW 3240-R7"</formula>
    </cfRule>
  </conditionalFormatting>
  <conditionalFormatting sqref="D60:D61">
    <cfRule type="cellIs" dxfId="810" priority="1073" stopIfTrue="1" operator="equal">
      <formula>"CW 2130-R11"</formula>
    </cfRule>
    <cfRule type="cellIs" dxfId="809" priority="1074" stopIfTrue="1" operator="equal">
      <formula>"CW 3120-R2"</formula>
    </cfRule>
    <cfRule type="cellIs" dxfId="808" priority="1075" stopIfTrue="1" operator="equal">
      <formula>"CW 3240-R7"</formula>
    </cfRule>
  </conditionalFormatting>
  <conditionalFormatting sqref="D327">
    <cfRule type="cellIs" dxfId="807" priority="1324" stopIfTrue="1" operator="equal">
      <formula>"CW 2130-R11"</formula>
    </cfRule>
    <cfRule type="cellIs" dxfId="806" priority="1325" stopIfTrue="1" operator="equal">
      <formula>"CW 3120-R2"</formula>
    </cfRule>
    <cfRule type="cellIs" dxfId="805" priority="1326" stopIfTrue="1" operator="equal">
      <formula>"CW 3240-R7"</formula>
    </cfRule>
  </conditionalFormatting>
  <conditionalFormatting sqref="D54">
    <cfRule type="cellIs" dxfId="804" priority="1138" stopIfTrue="1" operator="equal">
      <formula>"CW 2130-R11"</formula>
    </cfRule>
    <cfRule type="cellIs" dxfId="803" priority="1139" stopIfTrue="1" operator="equal">
      <formula>"CW 3120-R2"</formula>
    </cfRule>
    <cfRule type="cellIs" dxfId="802" priority="1140" stopIfTrue="1" operator="equal">
      <formula>"CW 3240-R7"</formula>
    </cfRule>
  </conditionalFormatting>
  <conditionalFormatting sqref="D77:D79">
    <cfRule type="cellIs" dxfId="801" priority="857" stopIfTrue="1" operator="equal">
      <formula>"CW 2130-R11"</formula>
    </cfRule>
    <cfRule type="cellIs" dxfId="800" priority="858" stopIfTrue="1" operator="equal">
      <formula>"CW 3120-R2"</formula>
    </cfRule>
    <cfRule type="cellIs" dxfId="799" priority="859" stopIfTrue="1" operator="equal">
      <formula>"CW 3240-R7"</formula>
    </cfRule>
  </conditionalFormatting>
  <conditionalFormatting sqref="D36:D37">
    <cfRule type="cellIs" dxfId="798" priority="1117" stopIfTrue="1" operator="equal">
      <formula>"CW 2130-R11"</formula>
    </cfRule>
    <cfRule type="cellIs" dxfId="797" priority="1118" stopIfTrue="1" operator="equal">
      <formula>"CW 3120-R2"</formula>
    </cfRule>
    <cfRule type="cellIs" dxfId="796" priority="1119" stopIfTrue="1" operator="equal">
      <formula>"CW 3240-R7"</formula>
    </cfRule>
  </conditionalFormatting>
  <conditionalFormatting sqref="D134">
    <cfRule type="cellIs" dxfId="795" priority="931" stopIfTrue="1" operator="equal">
      <formula>"CW 2130-R11"</formula>
    </cfRule>
    <cfRule type="cellIs" dxfId="794" priority="932" stopIfTrue="1" operator="equal">
      <formula>"CW 3120-R2"</formula>
    </cfRule>
    <cfRule type="cellIs" dxfId="793" priority="933" stopIfTrue="1" operator="equal">
      <formula>"CW 3240-R7"</formula>
    </cfRule>
  </conditionalFormatting>
  <conditionalFormatting sqref="D132:D133">
    <cfRule type="cellIs" dxfId="792" priority="934" stopIfTrue="1" operator="equal">
      <formula>"CW 2130-R11"</formula>
    </cfRule>
    <cfRule type="cellIs" dxfId="791" priority="935" stopIfTrue="1" operator="equal">
      <formula>"CW 3120-R2"</formula>
    </cfRule>
    <cfRule type="cellIs" dxfId="790" priority="936" stopIfTrue="1" operator="equal">
      <formula>"CW 3240-R7"</formula>
    </cfRule>
  </conditionalFormatting>
  <conditionalFormatting sqref="D135">
    <cfRule type="cellIs" dxfId="789" priority="928" stopIfTrue="1" operator="equal">
      <formula>"CW 2130-R11"</formula>
    </cfRule>
    <cfRule type="cellIs" dxfId="788" priority="929" stopIfTrue="1" operator="equal">
      <formula>"CW 3120-R2"</formula>
    </cfRule>
    <cfRule type="cellIs" dxfId="787" priority="930" stopIfTrue="1" operator="equal">
      <formula>"CW 3240-R7"</formula>
    </cfRule>
  </conditionalFormatting>
  <conditionalFormatting sqref="D137:D138">
    <cfRule type="cellIs" dxfId="786" priority="925" stopIfTrue="1" operator="equal">
      <formula>"CW 2130-R11"</formula>
    </cfRule>
    <cfRule type="cellIs" dxfId="785" priority="926" stopIfTrue="1" operator="equal">
      <formula>"CW 3120-R2"</formula>
    </cfRule>
    <cfRule type="cellIs" dxfId="784" priority="927" stopIfTrue="1" operator="equal">
      <formula>"CW 3240-R7"</formula>
    </cfRule>
  </conditionalFormatting>
  <conditionalFormatting sqref="D67">
    <cfRule type="cellIs" dxfId="783" priority="809" stopIfTrue="1" operator="equal">
      <formula>"CW 2130-R11"</formula>
    </cfRule>
    <cfRule type="cellIs" dxfId="782" priority="810" stopIfTrue="1" operator="equal">
      <formula>"CW 3120-R2"</formula>
    </cfRule>
    <cfRule type="cellIs" dxfId="781" priority="811" stopIfTrue="1" operator="equal">
      <formula>"CW 3240-R7"</formula>
    </cfRule>
  </conditionalFormatting>
  <conditionalFormatting sqref="D397">
    <cfRule type="cellIs" dxfId="780" priority="1029" stopIfTrue="1" operator="equal">
      <formula>"CW 2130-R11"</formula>
    </cfRule>
    <cfRule type="cellIs" dxfId="779" priority="1030" stopIfTrue="1" operator="equal">
      <formula>"CW 3120-R2"</formula>
    </cfRule>
    <cfRule type="cellIs" dxfId="778" priority="1031" stopIfTrue="1" operator="equal">
      <formula>"CW 3240-R7"</formula>
    </cfRule>
  </conditionalFormatting>
  <conditionalFormatting sqref="D398">
    <cfRule type="cellIs" dxfId="777" priority="1026" stopIfTrue="1" operator="equal">
      <formula>"CW 2130-R11"</formula>
    </cfRule>
    <cfRule type="cellIs" dxfId="776" priority="1027" stopIfTrue="1" operator="equal">
      <formula>"CW 3120-R2"</formula>
    </cfRule>
    <cfRule type="cellIs" dxfId="775" priority="1028" stopIfTrue="1" operator="equal">
      <formula>"CW 3240-R7"</formula>
    </cfRule>
  </conditionalFormatting>
  <conditionalFormatting sqref="D154">
    <cfRule type="cellIs" dxfId="774" priority="911" stopIfTrue="1" operator="equal">
      <formula>"CW 3120-R2"</formula>
    </cfRule>
    <cfRule type="cellIs" dxfId="773" priority="912" stopIfTrue="1" operator="equal">
      <formula>"CW 3240-R7"</formula>
    </cfRule>
  </conditionalFormatting>
  <conditionalFormatting sqref="D139">
    <cfRule type="cellIs" dxfId="772" priority="884" stopIfTrue="1" operator="equal">
      <formula>"CW 2130-R11"</formula>
    </cfRule>
    <cfRule type="cellIs" dxfId="771" priority="885" stopIfTrue="1" operator="equal">
      <formula>"CW 3120-R2"</formula>
    </cfRule>
    <cfRule type="cellIs" dxfId="770" priority="886" stopIfTrue="1" operator="equal">
      <formula>"CW 3240-R7"</formula>
    </cfRule>
  </conditionalFormatting>
  <conditionalFormatting sqref="D382">
    <cfRule type="cellIs" dxfId="769" priority="1008" stopIfTrue="1" operator="equal">
      <formula>"CW 2130-R11"</formula>
    </cfRule>
    <cfRule type="cellIs" dxfId="768" priority="1009" stopIfTrue="1" operator="equal">
      <formula>"CW 3120-R2"</formula>
    </cfRule>
    <cfRule type="cellIs" dxfId="767" priority="1010" stopIfTrue="1" operator="equal">
      <formula>"CW 3240-R7"</formula>
    </cfRule>
  </conditionalFormatting>
  <conditionalFormatting sqref="D162">
    <cfRule type="cellIs" dxfId="766" priority="899" stopIfTrue="1" operator="equal">
      <formula>"CW 2130-R11"</formula>
    </cfRule>
    <cfRule type="cellIs" dxfId="765" priority="900" stopIfTrue="1" operator="equal">
      <formula>"CW 3120-R2"</formula>
    </cfRule>
    <cfRule type="cellIs" dxfId="764" priority="901" stopIfTrue="1" operator="equal">
      <formula>"CW 3240-R7"</formula>
    </cfRule>
  </conditionalFormatting>
  <conditionalFormatting sqref="D140">
    <cfRule type="cellIs" dxfId="763" priority="896" stopIfTrue="1" operator="equal">
      <formula>"CW 2130-R11"</formula>
    </cfRule>
    <cfRule type="cellIs" dxfId="762" priority="897" stopIfTrue="1" operator="equal">
      <formula>"CW 3120-R2"</formula>
    </cfRule>
    <cfRule type="cellIs" dxfId="761" priority="898" stopIfTrue="1" operator="equal">
      <formula>"CW 3240-R7"</formula>
    </cfRule>
  </conditionalFormatting>
  <conditionalFormatting sqref="D163">
    <cfRule type="cellIs" dxfId="760" priority="878" stopIfTrue="1" operator="equal">
      <formula>"CW 2130-R11"</formula>
    </cfRule>
    <cfRule type="cellIs" dxfId="759" priority="879" stopIfTrue="1" operator="equal">
      <formula>"CW 3120-R2"</formula>
    </cfRule>
    <cfRule type="cellIs" dxfId="758" priority="880" stopIfTrue="1" operator="equal">
      <formula>"CW 3240-R7"</formula>
    </cfRule>
  </conditionalFormatting>
  <conditionalFormatting sqref="D152">
    <cfRule type="cellIs" dxfId="757" priority="869" stopIfTrue="1" operator="equal">
      <formula>"CW 2130-R11"</formula>
    </cfRule>
    <cfRule type="cellIs" dxfId="756" priority="870" stopIfTrue="1" operator="equal">
      <formula>"CW 3120-R2"</formula>
    </cfRule>
    <cfRule type="cellIs" dxfId="755" priority="871" stopIfTrue="1" operator="equal">
      <formula>"CW 3240-R7"</formula>
    </cfRule>
  </conditionalFormatting>
  <conditionalFormatting sqref="D30">
    <cfRule type="cellIs" dxfId="754" priority="1070" stopIfTrue="1" operator="equal">
      <formula>"CW 2130-R11"</formula>
    </cfRule>
    <cfRule type="cellIs" dxfId="753" priority="1071" stopIfTrue="1" operator="equal">
      <formula>"CW 3120-R2"</formula>
    </cfRule>
    <cfRule type="cellIs" dxfId="752" priority="1072" stopIfTrue="1" operator="equal">
      <formula>"CW 3240-R7"</formula>
    </cfRule>
  </conditionalFormatting>
  <conditionalFormatting sqref="D19">
    <cfRule type="cellIs" dxfId="751" priority="979" stopIfTrue="1" operator="equal">
      <formula>"CW 2130-R11"</formula>
    </cfRule>
    <cfRule type="cellIs" dxfId="750" priority="980" stopIfTrue="1" operator="equal">
      <formula>"CW 3120-R2"</formula>
    </cfRule>
    <cfRule type="cellIs" dxfId="749" priority="981" stopIfTrue="1" operator="equal">
      <formula>"CW 3240-R7"</formula>
    </cfRule>
  </conditionalFormatting>
  <conditionalFormatting sqref="D391">
    <cfRule type="cellIs" dxfId="748" priority="970" stopIfTrue="1" operator="equal">
      <formula>"CW 2130-R11"</formula>
    </cfRule>
    <cfRule type="cellIs" dxfId="747" priority="971" stopIfTrue="1" operator="equal">
      <formula>"CW 3120-R2"</formula>
    </cfRule>
    <cfRule type="cellIs" dxfId="746" priority="972" stopIfTrue="1" operator="equal">
      <formula>"CW 3240-R7"</formula>
    </cfRule>
  </conditionalFormatting>
  <conditionalFormatting sqref="D117:D119">
    <cfRule type="cellIs" dxfId="745" priority="964" stopIfTrue="1" operator="equal">
      <formula>"CW 2130-R11"</formula>
    </cfRule>
    <cfRule type="cellIs" dxfId="744" priority="965" stopIfTrue="1" operator="equal">
      <formula>"CW 3120-R2"</formula>
    </cfRule>
    <cfRule type="cellIs" dxfId="743" priority="966" stopIfTrue="1" operator="equal">
      <formula>"CW 3240-R7"</formula>
    </cfRule>
  </conditionalFormatting>
  <conditionalFormatting sqref="D71:D73">
    <cfRule type="cellIs" dxfId="742" priority="854" stopIfTrue="1" operator="equal">
      <formula>"CW 2130-R11"</formula>
    </cfRule>
    <cfRule type="cellIs" dxfId="741" priority="855" stopIfTrue="1" operator="equal">
      <formula>"CW 3120-R2"</formula>
    </cfRule>
    <cfRule type="cellIs" dxfId="740" priority="856" stopIfTrue="1" operator="equal">
      <formula>"CW 3240-R7"</formula>
    </cfRule>
  </conditionalFormatting>
  <conditionalFormatting sqref="D8">
    <cfRule type="cellIs" dxfId="739" priority="1135" stopIfTrue="1" operator="equal">
      <formula>"CW 2130-R11"</formula>
    </cfRule>
    <cfRule type="cellIs" dxfId="738" priority="1136" stopIfTrue="1" operator="equal">
      <formula>"CW 3120-R2"</formula>
    </cfRule>
    <cfRule type="cellIs" dxfId="737" priority="1137" stopIfTrue="1" operator="equal">
      <formula>"CW 3240-R7"</formula>
    </cfRule>
  </conditionalFormatting>
  <conditionalFormatting sqref="D114">
    <cfRule type="cellIs" dxfId="736" priority="961" stopIfTrue="1" operator="equal">
      <formula>"CW 2130-R11"</formula>
    </cfRule>
    <cfRule type="cellIs" dxfId="735" priority="962" stopIfTrue="1" operator="equal">
      <formula>"CW 3120-R2"</formula>
    </cfRule>
    <cfRule type="cellIs" dxfId="734" priority="963" stopIfTrue="1" operator="equal">
      <formula>"CW 3240-R7"</formula>
    </cfRule>
  </conditionalFormatting>
  <conditionalFormatting sqref="D120">
    <cfRule type="cellIs" dxfId="733" priority="955" stopIfTrue="1" operator="equal">
      <formula>"CW 2130-R11"</formula>
    </cfRule>
    <cfRule type="cellIs" dxfId="732" priority="956" stopIfTrue="1" operator="equal">
      <formula>"CW 3120-R2"</formula>
    </cfRule>
    <cfRule type="cellIs" dxfId="731" priority="957" stopIfTrue="1" operator="equal">
      <formula>"CW 3240-R7"</formula>
    </cfRule>
  </conditionalFormatting>
  <conditionalFormatting sqref="D122">
    <cfRule type="cellIs" dxfId="730" priority="946" stopIfTrue="1" operator="equal">
      <formula>"CW 2130-R11"</formula>
    </cfRule>
    <cfRule type="cellIs" dxfId="729" priority="947" stopIfTrue="1" operator="equal">
      <formula>"CW 3120-R2"</formula>
    </cfRule>
    <cfRule type="cellIs" dxfId="728" priority="948" stopIfTrue="1" operator="equal">
      <formula>"CW 3240-R7"</formula>
    </cfRule>
  </conditionalFormatting>
  <conditionalFormatting sqref="D126">
    <cfRule type="cellIs" dxfId="727" priority="943" stopIfTrue="1" operator="equal">
      <formula>"CW 2130-R11"</formula>
    </cfRule>
    <cfRule type="cellIs" dxfId="726" priority="944" stopIfTrue="1" operator="equal">
      <formula>"CW 3120-R2"</formula>
    </cfRule>
    <cfRule type="cellIs" dxfId="725" priority="945" stopIfTrue="1" operator="equal">
      <formula>"CW 3240-R7"</formula>
    </cfRule>
  </conditionalFormatting>
  <conditionalFormatting sqref="D127:D130">
    <cfRule type="cellIs" dxfId="724" priority="940" stopIfTrue="1" operator="equal">
      <formula>"CW 2130-R11"</formula>
    </cfRule>
    <cfRule type="cellIs" dxfId="723" priority="941" stopIfTrue="1" operator="equal">
      <formula>"CW 3120-R2"</formula>
    </cfRule>
    <cfRule type="cellIs" dxfId="722" priority="942" stopIfTrue="1" operator="equal">
      <formula>"CW 3240-R7"</formula>
    </cfRule>
  </conditionalFormatting>
  <conditionalFormatting sqref="D131">
    <cfRule type="cellIs" dxfId="721" priority="937" stopIfTrue="1" operator="equal">
      <formula>"CW 2130-R11"</formula>
    </cfRule>
    <cfRule type="cellIs" dxfId="720" priority="938" stopIfTrue="1" operator="equal">
      <formula>"CW 3120-R2"</formula>
    </cfRule>
    <cfRule type="cellIs" dxfId="719" priority="939" stopIfTrue="1" operator="equal">
      <formula>"CW 3240-R7"</formula>
    </cfRule>
  </conditionalFormatting>
  <conditionalFormatting sqref="D87:D88">
    <cfRule type="cellIs" dxfId="718" priority="824" stopIfTrue="1" operator="equal">
      <formula>"CW 2130-R11"</formula>
    </cfRule>
    <cfRule type="cellIs" dxfId="717" priority="825" stopIfTrue="1" operator="equal">
      <formula>"CW 3120-R2"</formula>
    </cfRule>
    <cfRule type="cellIs" dxfId="716" priority="826" stopIfTrue="1" operator="equal">
      <formula>"CW 3240-R7"</formula>
    </cfRule>
  </conditionalFormatting>
  <conditionalFormatting sqref="D27:D28">
    <cfRule type="cellIs" dxfId="715" priority="1102" stopIfTrue="1" operator="equal">
      <formula>"CW 2130-R11"</formula>
    </cfRule>
    <cfRule type="cellIs" dxfId="714" priority="1103" stopIfTrue="1" operator="equal">
      <formula>"CW 3120-R2"</formula>
    </cfRule>
    <cfRule type="cellIs" dxfId="713" priority="1104" stopIfTrue="1" operator="equal">
      <formula>"CW 3240-R7"</formula>
    </cfRule>
  </conditionalFormatting>
  <conditionalFormatting sqref="D33:D35">
    <cfRule type="cellIs" dxfId="712" priority="1099" stopIfTrue="1" operator="equal">
      <formula>"CW 2130-R11"</formula>
    </cfRule>
    <cfRule type="cellIs" dxfId="711" priority="1100" stopIfTrue="1" operator="equal">
      <formula>"CW 3120-R2"</formula>
    </cfRule>
    <cfRule type="cellIs" dxfId="710" priority="1101" stopIfTrue="1" operator="equal">
      <formula>"CW 3240-R7"</formula>
    </cfRule>
  </conditionalFormatting>
  <conditionalFormatting sqref="D38:D39">
    <cfRule type="cellIs" dxfId="709" priority="1096" stopIfTrue="1" operator="equal">
      <formula>"CW 2130-R11"</formula>
    </cfRule>
    <cfRule type="cellIs" dxfId="708" priority="1097" stopIfTrue="1" operator="equal">
      <formula>"CW 3120-R2"</formula>
    </cfRule>
    <cfRule type="cellIs" dxfId="707" priority="1098" stopIfTrue="1" operator="equal">
      <formula>"CW 3240-R7"</formula>
    </cfRule>
  </conditionalFormatting>
  <conditionalFormatting sqref="D45">
    <cfRule type="cellIs" dxfId="706" priority="1094" stopIfTrue="1" operator="equal">
      <formula>"CW 3120-R2"</formula>
    </cfRule>
    <cfRule type="cellIs" dxfId="705" priority="1095" stopIfTrue="1" operator="equal">
      <formula>"CW 3240-R7"</formula>
    </cfRule>
  </conditionalFormatting>
  <conditionalFormatting sqref="D49:D50">
    <cfRule type="cellIs" dxfId="704" priority="1088" stopIfTrue="1" operator="equal">
      <formula>"CW 2130-R11"</formula>
    </cfRule>
    <cfRule type="cellIs" dxfId="703" priority="1089" stopIfTrue="1" operator="equal">
      <formula>"CW 3120-R2"</formula>
    </cfRule>
    <cfRule type="cellIs" dxfId="702" priority="1090" stopIfTrue="1" operator="equal">
      <formula>"CW 3240-R7"</formula>
    </cfRule>
  </conditionalFormatting>
  <conditionalFormatting sqref="D53">
    <cfRule type="cellIs" dxfId="701" priority="1082" stopIfTrue="1" operator="equal">
      <formula>"CW 2130-R11"</formula>
    </cfRule>
    <cfRule type="cellIs" dxfId="700" priority="1083" stopIfTrue="1" operator="equal">
      <formula>"CW 3120-R2"</formula>
    </cfRule>
    <cfRule type="cellIs" dxfId="699" priority="1084" stopIfTrue="1" operator="equal">
      <formula>"CW 3240-R7"</formula>
    </cfRule>
  </conditionalFormatting>
  <conditionalFormatting sqref="D55:D57">
    <cfRule type="cellIs" dxfId="698" priority="1079" stopIfTrue="1" operator="equal">
      <formula>"CW 2130-R11"</formula>
    </cfRule>
    <cfRule type="cellIs" dxfId="697" priority="1080" stopIfTrue="1" operator="equal">
      <formula>"CW 3120-R2"</formula>
    </cfRule>
    <cfRule type="cellIs" dxfId="696" priority="1081" stopIfTrue="1" operator="equal">
      <formula>"CW 3240-R7"</formula>
    </cfRule>
  </conditionalFormatting>
  <conditionalFormatting sqref="D43">
    <cfRule type="cellIs" dxfId="695" priority="1067" stopIfTrue="1" operator="equal">
      <formula>"CW 2130-R11"</formula>
    </cfRule>
    <cfRule type="cellIs" dxfId="694" priority="1068" stopIfTrue="1" operator="equal">
      <formula>"CW 3120-R2"</formula>
    </cfRule>
    <cfRule type="cellIs" dxfId="693" priority="1069" stopIfTrue="1" operator="equal">
      <formula>"CW 3240-R7"</formula>
    </cfRule>
  </conditionalFormatting>
  <conditionalFormatting sqref="D31">
    <cfRule type="cellIs" dxfId="692" priority="1064" stopIfTrue="1" operator="equal">
      <formula>"CW 2130-R11"</formula>
    </cfRule>
    <cfRule type="cellIs" dxfId="691" priority="1065" stopIfTrue="1" operator="equal">
      <formula>"CW 3120-R2"</formula>
    </cfRule>
    <cfRule type="cellIs" dxfId="690" priority="1066" stopIfTrue="1" operator="equal">
      <formula>"CW 3240-R7"</formula>
    </cfRule>
  </conditionalFormatting>
  <conditionalFormatting sqref="D32">
    <cfRule type="cellIs" dxfId="689" priority="1061" stopIfTrue="1" operator="equal">
      <formula>"CW 2130-R11"</formula>
    </cfRule>
    <cfRule type="cellIs" dxfId="688" priority="1062" stopIfTrue="1" operator="equal">
      <formula>"CW 3120-R2"</formula>
    </cfRule>
    <cfRule type="cellIs" dxfId="687" priority="1063" stopIfTrue="1" operator="equal">
      <formula>"CW 3240-R7"</formula>
    </cfRule>
  </conditionalFormatting>
  <conditionalFormatting sqref="D29">
    <cfRule type="cellIs" dxfId="686" priority="1058" stopIfTrue="1" operator="equal">
      <formula>"CW 2130-R11"</formula>
    </cfRule>
    <cfRule type="cellIs" dxfId="685" priority="1059" stopIfTrue="1" operator="equal">
      <formula>"CW 3120-R2"</formula>
    </cfRule>
    <cfRule type="cellIs" dxfId="684" priority="1060" stopIfTrue="1" operator="equal">
      <formula>"CW 3240-R7"</formula>
    </cfRule>
  </conditionalFormatting>
  <conditionalFormatting sqref="D389">
    <cfRule type="cellIs" dxfId="683" priority="1034" stopIfTrue="1" operator="equal">
      <formula>"CW 2130-R11"</formula>
    </cfRule>
    <cfRule type="cellIs" dxfId="682" priority="1035" stopIfTrue="1" operator="equal">
      <formula>"CW 3120-R2"</formula>
    </cfRule>
    <cfRule type="cellIs" dxfId="681" priority="1036" stopIfTrue="1" operator="equal">
      <formula>"CW 3240-R7"</formula>
    </cfRule>
  </conditionalFormatting>
  <conditionalFormatting sqref="D393">
    <cfRule type="cellIs" dxfId="680" priority="1032" stopIfTrue="1" operator="equal">
      <formula>"CW 3120-R2"</formula>
    </cfRule>
    <cfRule type="cellIs" dxfId="679" priority="1033" stopIfTrue="1" operator="equal">
      <formula>"CW 3240-R7"</formula>
    </cfRule>
  </conditionalFormatting>
  <conditionalFormatting sqref="D370">
    <cfRule type="cellIs" dxfId="678" priority="1020" stopIfTrue="1" operator="equal">
      <formula>"CW 2130-R11"</formula>
    </cfRule>
    <cfRule type="cellIs" dxfId="677" priority="1021" stopIfTrue="1" operator="equal">
      <formula>"CW 3120-R2"</formula>
    </cfRule>
    <cfRule type="cellIs" dxfId="676" priority="1022" stopIfTrue="1" operator="equal">
      <formula>"CW 3240-R7"</formula>
    </cfRule>
  </conditionalFormatting>
  <conditionalFormatting sqref="D380:D381">
    <cfRule type="cellIs" dxfId="675" priority="1014" stopIfTrue="1" operator="equal">
      <formula>"CW 2130-R11"</formula>
    </cfRule>
    <cfRule type="cellIs" dxfId="674" priority="1015" stopIfTrue="1" operator="equal">
      <formula>"CW 3120-R2"</formula>
    </cfRule>
    <cfRule type="cellIs" dxfId="673" priority="1016" stopIfTrue="1" operator="equal">
      <formula>"CW 3240-R7"</formula>
    </cfRule>
  </conditionalFormatting>
  <conditionalFormatting sqref="D378">
    <cfRule type="cellIs" dxfId="672" priority="1017" stopIfTrue="1" operator="equal">
      <formula>"CW 2130-R11"</formula>
    </cfRule>
    <cfRule type="cellIs" dxfId="671" priority="1018" stopIfTrue="1" operator="equal">
      <formula>"CW 3120-R2"</formula>
    </cfRule>
    <cfRule type="cellIs" dxfId="670" priority="1019" stopIfTrue="1" operator="equal">
      <formula>"CW 3240-R7"</formula>
    </cfRule>
  </conditionalFormatting>
  <conditionalFormatting sqref="D400">
    <cfRule type="cellIs" dxfId="669" priority="1005" stopIfTrue="1" operator="equal">
      <formula>"CW 2130-R11"</formula>
    </cfRule>
    <cfRule type="cellIs" dxfId="668" priority="1006" stopIfTrue="1" operator="equal">
      <formula>"CW 3120-R2"</formula>
    </cfRule>
    <cfRule type="cellIs" dxfId="667" priority="1007" stopIfTrue="1" operator="equal">
      <formula>"CW 3240-R7"</formula>
    </cfRule>
  </conditionalFormatting>
  <conditionalFormatting sqref="D394">
    <cfRule type="cellIs" dxfId="666" priority="1002" stopIfTrue="1" operator="equal">
      <formula>"CW 2130-R11"</formula>
    </cfRule>
    <cfRule type="cellIs" dxfId="665" priority="1003" stopIfTrue="1" operator="equal">
      <formula>"CW 3120-R2"</formula>
    </cfRule>
    <cfRule type="cellIs" dxfId="664" priority="1004" stopIfTrue="1" operator="equal">
      <formula>"CW 3240-R7"</formula>
    </cfRule>
  </conditionalFormatting>
  <conditionalFormatting sqref="D395">
    <cfRule type="cellIs" dxfId="663" priority="999" stopIfTrue="1" operator="equal">
      <formula>"CW 2130-R11"</formula>
    </cfRule>
    <cfRule type="cellIs" dxfId="662" priority="1000" stopIfTrue="1" operator="equal">
      <formula>"CW 3120-R2"</formula>
    </cfRule>
    <cfRule type="cellIs" dxfId="661" priority="1001" stopIfTrue="1" operator="equal">
      <formula>"CW 3240-R7"</formula>
    </cfRule>
  </conditionalFormatting>
  <conditionalFormatting sqref="D164">
    <cfRule type="cellIs" dxfId="660" priority="872" stopIfTrue="1" operator="equal">
      <formula>"CW 2130-R11"</formula>
    </cfRule>
    <cfRule type="cellIs" dxfId="659" priority="873" stopIfTrue="1" operator="equal">
      <formula>"CW 3120-R2"</formula>
    </cfRule>
    <cfRule type="cellIs" dxfId="658" priority="874" stopIfTrue="1" operator="equal">
      <formula>"CW 3240-R7"</formula>
    </cfRule>
  </conditionalFormatting>
  <conditionalFormatting sqref="D68">
    <cfRule type="cellIs" dxfId="657" priority="851" stopIfTrue="1" operator="equal">
      <formula>"CW 2130-R11"</formula>
    </cfRule>
    <cfRule type="cellIs" dxfId="656" priority="852" stopIfTrue="1" operator="equal">
      <formula>"CW 3120-R2"</formula>
    </cfRule>
    <cfRule type="cellIs" dxfId="655" priority="853" stopIfTrue="1" operator="equal">
      <formula>"CW 3240-R7"</formula>
    </cfRule>
  </conditionalFormatting>
  <conditionalFormatting sqref="D390">
    <cfRule type="cellIs" dxfId="654" priority="973" stopIfTrue="1" operator="equal">
      <formula>"CW 2130-R11"</formula>
    </cfRule>
    <cfRule type="cellIs" dxfId="653" priority="974" stopIfTrue="1" operator="equal">
      <formula>"CW 3120-R2"</formula>
    </cfRule>
    <cfRule type="cellIs" dxfId="652" priority="975" stopIfTrue="1" operator="equal">
      <formula>"CW 3240-R7"</formula>
    </cfRule>
  </conditionalFormatting>
  <conditionalFormatting sqref="D69">
    <cfRule type="cellIs" dxfId="651" priority="848" stopIfTrue="1" operator="equal">
      <formula>"CW 2130-R11"</formula>
    </cfRule>
    <cfRule type="cellIs" dxfId="650" priority="849" stopIfTrue="1" operator="equal">
      <formula>"CW 3120-R2"</formula>
    </cfRule>
    <cfRule type="cellIs" dxfId="649" priority="850" stopIfTrue="1" operator="equal">
      <formula>"CW 3240-R7"</formula>
    </cfRule>
  </conditionalFormatting>
  <conditionalFormatting sqref="D123:D125">
    <cfRule type="cellIs" dxfId="648" priority="967" stopIfTrue="1" operator="equal">
      <formula>"CW 2130-R11"</formula>
    </cfRule>
    <cfRule type="cellIs" dxfId="647" priority="968" stopIfTrue="1" operator="equal">
      <formula>"CW 3120-R2"</formula>
    </cfRule>
    <cfRule type="cellIs" dxfId="646" priority="969" stopIfTrue="1" operator="equal">
      <formula>"CW 3240-R7"</formula>
    </cfRule>
  </conditionalFormatting>
  <conditionalFormatting sqref="D467:D469">
    <cfRule type="cellIs" dxfId="645" priority="634" stopIfTrue="1" operator="equal">
      <formula>"CW 2130-R11"</formula>
    </cfRule>
    <cfRule type="cellIs" dxfId="644" priority="635" stopIfTrue="1" operator="equal">
      <formula>"CW 3120-R2"</formula>
    </cfRule>
    <cfRule type="cellIs" dxfId="643" priority="636" stopIfTrue="1" operator="equal">
      <formula>"CW 3240-R7"</formula>
    </cfRule>
  </conditionalFormatting>
  <conditionalFormatting sqref="D115">
    <cfRule type="cellIs" dxfId="642" priority="958" stopIfTrue="1" operator="equal">
      <formula>"CW 2130-R11"</formula>
    </cfRule>
    <cfRule type="cellIs" dxfId="641" priority="959" stopIfTrue="1" operator="equal">
      <formula>"CW 3120-R2"</formula>
    </cfRule>
    <cfRule type="cellIs" dxfId="640" priority="960" stopIfTrue="1" operator="equal">
      <formula>"CW 3240-R7"</formula>
    </cfRule>
  </conditionalFormatting>
  <conditionalFormatting sqref="D74">
    <cfRule type="cellIs" dxfId="639" priority="845" stopIfTrue="1" operator="equal">
      <formula>"CW 2130-R11"</formula>
    </cfRule>
    <cfRule type="cellIs" dxfId="638" priority="846" stopIfTrue="1" operator="equal">
      <formula>"CW 3120-R2"</formula>
    </cfRule>
    <cfRule type="cellIs" dxfId="637" priority="847" stopIfTrue="1" operator="equal">
      <formula>"CW 3240-R7"</formula>
    </cfRule>
  </conditionalFormatting>
  <conditionalFormatting sqref="D75">
    <cfRule type="cellIs" dxfId="636" priority="842" stopIfTrue="1" operator="equal">
      <formula>"CW 2130-R11"</formula>
    </cfRule>
    <cfRule type="cellIs" dxfId="635" priority="843" stopIfTrue="1" operator="equal">
      <formula>"CW 3120-R2"</formula>
    </cfRule>
    <cfRule type="cellIs" dxfId="634" priority="844" stopIfTrue="1" operator="equal">
      <formula>"CW 3240-R7"</formula>
    </cfRule>
  </conditionalFormatting>
  <conditionalFormatting sqref="D121">
    <cfRule type="cellIs" dxfId="633" priority="952" stopIfTrue="1" operator="equal">
      <formula>"CW 2130-R11"</formula>
    </cfRule>
    <cfRule type="cellIs" dxfId="632" priority="953" stopIfTrue="1" operator="equal">
      <formula>"CW 3120-R2"</formula>
    </cfRule>
    <cfRule type="cellIs" dxfId="631" priority="954" stopIfTrue="1" operator="equal">
      <formula>"CW 3240-R7"</formula>
    </cfRule>
  </conditionalFormatting>
  <conditionalFormatting sqref="D116">
    <cfRule type="cellIs" dxfId="630" priority="949" stopIfTrue="1" operator="equal">
      <formula>"CW 2130-R11"</formula>
    </cfRule>
    <cfRule type="cellIs" dxfId="629" priority="950" stopIfTrue="1" operator="equal">
      <formula>"CW 3120-R2"</formula>
    </cfRule>
    <cfRule type="cellIs" dxfId="628" priority="951" stopIfTrue="1" operator="equal">
      <formula>"CW 3240-R7"</formula>
    </cfRule>
  </conditionalFormatting>
  <conditionalFormatting sqref="D76">
    <cfRule type="cellIs" dxfId="627" priority="836" stopIfTrue="1" operator="equal">
      <formula>"CW 2130-R11"</formula>
    </cfRule>
    <cfRule type="cellIs" dxfId="626" priority="837" stopIfTrue="1" operator="equal">
      <formula>"CW 3120-R2"</formula>
    </cfRule>
    <cfRule type="cellIs" dxfId="625" priority="838" stopIfTrue="1" operator="equal">
      <formula>"CW 3240-R7"</formula>
    </cfRule>
  </conditionalFormatting>
  <conditionalFormatting sqref="D81">
    <cfRule type="cellIs" dxfId="624" priority="833" stopIfTrue="1" operator="equal">
      <formula>"CW 2130-R11"</formula>
    </cfRule>
    <cfRule type="cellIs" dxfId="623" priority="834" stopIfTrue="1" operator="equal">
      <formula>"CW 3120-R2"</formula>
    </cfRule>
    <cfRule type="cellIs" dxfId="622" priority="835" stopIfTrue="1" operator="equal">
      <formula>"CW 3240-R7"</formula>
    </cfRule>
  </conditionalFormatting>
  <conditionalFormatting sqref="D82:D85">
    <cfRule type="cellIs" dxfId="621" priority="830" stopIfTrue="1" operator="equal">
      <formula>"CW 2130-R11"</formula>
    </cfRule>
    <cfRule type="cellIs" dxfId="620" priority="831" stopIfTrue="1" operator="equal">
      <formula>"CW 3120-R2"</formula>
    </cfRule>
    <cfRule type="cellIs" dxfId="619" priority="832" stopIfTrue="1" operator="equal">
      <formula>"CW 3240-R7"</formula>
    </cfRule>
  </conditionalFormatting>
  <conditionalFormatting sqref="D86">
    <cfRule type="cellIs" dxfId="618" priority="827" stopIfTrue="1" operator="equal">
      <formula>"CW 2130-R11"</formula>
    </cfRule>
    <cfRule type="cellIs" dxfId="617" priority="828" stopIfTrue="1" operator="equal">
      <formula>"CW 3120-R2"</formula>
    </cfRule>
    <cfRule type="cellIs" dxfId="616" priority="829" stopIfTrue="1" operator="equal">
      <formula>"CW 3240-R7"</formula>
    </cfRule>
  </conditionalFormatting>
  <conditionalFormatting sqref="D89">
    <cfRule type="cellIs" dxfId="615" priority="821" stopIfTrue="1" operator="equal">
      <formula>"CW 2130-R11"</formula>
    </cfRule>
    <cfRule type="cellIs" dxfId="614" priority="822" stopIfTrue="1" operator="equal">
      <formula>"CW 3120-R2"</formula>
    </cfRule>
    <cfRule type="cellIs" dxfId="613" priority="823" stopIfTrue="1" operator="equal">
      <formula>"CW 3240-R7"</formula>
    </cfRule>
  </conditionalFormatting>
  <conditionalFormatting sqref="D90">
    <cfRule type="cellIs" dxfId="612" priority="818" stopIfTrue="1" operator="equal">
      <formula>"CW 2130-R11"</formula>
    </cfRule>
    <cfRule type="cellIs" dxfId="611" priority="819" stopIfTrue="1" operator="equal">
      <formula>"CW 3120-R2"</formula>
    </cfRule>
    <cfRule type="cellIs" dxfId="610" priority="820" stopIfTrue="1" operator="equal">
      <formula>"CW 3240-R7"</formula>
    </cfRule>
  </conditionalFormatting>
  <conditionalFormatting sqref="D92">
    <cfRule type="cellIs" dxfId="609" priority="815" stopIfTrue="1" operator="equal">
      <formula>"CW 2130-R11"</formula>
    </cfRule>
    <cfRule type="cellIs" dxfId="608" priority="816" stopIfTrue="1" operator="equal">
      <formula>"CW 3120-R2"</formula>
    </cfRule>
    <cfRule type="cellIs" dxfId="607" priority="817" stopIfTrue="1" operator="equal">
      <formula>"CW 3240-R7"</formula>
    </cfRule>
  </conditionalFormatting>
  <conditionalFormatting sqref="D80">
    <cfRule type="cellIs" dxfId="606" priority="806" stopIfTrue="1" operator="equal">
      <formula>"CW 2130-R11"</formula>
    </cfRule>
    <cfRule type="cellIs" dxfId="605" priority="807" stopIfTrue="1" operator="equal">
      <formula>"CW 3120-R2"</formula>
    </cfRule>
    <cfRule type="cellIs" dxfId="604" priority="808" stopIfTrue="1" operator="equal">
      <formula>"CW 3240-R7"</formula>
    </cfRule>
  </conditionalFormatting>
  <conditionalFormatting sqref="D101">
    <cfRule type="cellIs" dxfId="603" priority="801" stopIfTrue="1" operator="equal">
      <formula>"CW 3120-R2"</formula>
    </cfRule>
    <cfRule type="cellIs" dxfId="602" priority="802" stopIfTrue="1" operator="equal">
      <formula>"CW 3240-R7"</formula>
    </cfRule>
  </conditionalFormatting>
  <conditionalFormatting sqref="D155:D156">
    <cfRule type="cellIs" dxfId="601" priority="908" stopIfTrue="1" operator="equal">
      <formula>"CW 2130-R11"</formula>
    </cfRule>
    <cfRule type="cellIs" dxfId="600" priority="909" stopIfTrue="1" operator="equal">
      <formula>"CW 3120-R2"</formula>
    </cfRule>
    <cfRule type="cellIs" dxfId="599" priority="910" stopIfTrue="1" operator="equal">
      <formula>"CW 3240-R7"</formula>
    </cfRule>
  </conditionalFormatting>
  <conditionalFormatting sqref="D102:D103">
    <cfRule type="cellIs" dxfId="598" priority="795" stopIfTrue="1" operator="equal">
      <formula>"CW 2130-R11"</formula>
    </cfRule>
    <cfRule type="cellIs" dxfId="597" priority="796" stopIfTrue="1" operator="equal">
      <formula>"CW 3120-R2"</formula>
    </cfRule>
    <cfRule type="cellIs" dxfId="596" priority="797" stopIfTrue="1" operator="equal">
      <formula>"CW 3240-R7"</formula>
    </cfRule>
  </conditionalFormatting>
  <conditionalFormatting sqref="D158">
    <cfRule type="cellIs" dxfId="595" priority="902" stopIfTrue="1" operator="equal">
      <formula>"CW 2130-R11"</formula>
    </cfRule>
    <cfRule type="cellIs" dxfId="594" priority="903" stopIfTrue="1" operator="equal">
      <formula>"CW 3120-R2"</formula>
    </cfRule>
    <cfRule type="cellIs" dxfId="593" priority="904" stopIfTrue="1" operator="equal">
      <formula>"CW 3240-R7"</formula>
    </cfRule>
  </conditionalFormatting>
  <conditionalFormatting sqref="D106">
    <cfRule type="cellIs" dxfId="592" priority="789" stopIfTrue="1" operator="equal">
      <formula>"CW 2130-R11"</formula>
    </cfRule>
    <cfRule type="cellIs" dxfId="591" priority="790" stopIfTrue="1" operator="equal">
      <formula>"CW 3120-R2"</formula>
    </cfRule>
    <cfRule type="cellIs" dxfId="590" priority="791" stopIfTrue="1" operator="equal">
      <formula>"CW 3240-R7"</formula>
    </cfRule>
  </conditionalFormatting>
  <conditionalFormatting sqref="D94">
    <cfRule type="cellIs" dxfId="589" priority="786" stopIfTrue="1" operator="equal">
      <formula>"CW 2130-R11"</formula>
    </cfRule>
    <cfRule type="cellIs" dxfId="588" priority="787" stopIfTrue="1" operator="equal">
      <formula>"CW 3120-R2"</formula>
    </cfRule>
    <cfRule type="cellIs" dxfId="587" priority="788" stopIfTrue="1" operator="equal">
      <formula>"CW 3240-R7"</formula>
    </cfRule>
  </conditionalFormatting>
  <conditionalFormatting sqref="D97">
    <cfRule type="cellIs" dxfId="586" priority="759" stopIfTrue="1" operator="equal">
      <formula>"CW 2130-R11"</formula>
    </cfRule>
    <cfRule type="cellIs" dxfId="585" priority="760" stopIfTrue="1" operator="equal">
      <formula>"CW 3120-R2"</formula>
    </cfRule>
    <cfRule type="cellIs" dxfId="584" priority="761" stopIfTrue="1" operator="equal">
      <formula>"CW 3240-R7"</formula>
    </cfRule>
  </conditionalFormatting>
  <conditionalFormatting sqref="D98">
    <cfRule type="cellIs" dxfId="583" priority="756" stopIfTrue="1" operator="equal">
      <formula>"CW 2130-R11"</formula>
    </cfRule>
    <cfRule type="cellIs" dxfId="582" priority="757" stopIfTrue="1" operator="equal">
      <formula>"CW 3120-R2"</formula>
    </cfRule>
    <cfRule type="cellIs" dxfId="581" priority="758" stopIfTrue="1" operator="equal">
      <formula>"CW 3240-R7"</formula>
    </cfRule>
  </conditionalFormatting>
  <conditionalFormatting sqref="D136">
    <cfRule type="cellIs" dxfId="580" priority="881" stopIfTrue="1" operator="equal">
      <formula>"CW 2130-R11"</formula>
    </cfRule>
    <cfRule type="cellIs" dxfId="579" priority="882" stopIfTrue="1" operator="equal">
      <formula>"CW 3120-R2"</formula>
    </cfRule>
    <cfRule type="cellIs" dxfId="578" priority="883" stopIfTrue="1" operator="equal">
      <formula>"CW 3240-R7"</formula>
    </cfRule>
  </conditionalFormatting>
  <conditionalFormatting sqref="D99">
    <cfRule type="cellIs" dxfId="577" priority="750" stopIfTrue="1" operator="equal">
      <formula>"CW 2130-R11"</formula>
    </cfRule>
    <cfRule type="cellIs" dxfId="576" priority="751" stopIfTrue="1" operator="equal">
      <formula>"CW 3120-R2"</formula>
    </cfRule>
    <cfRule type="cellIs" dxfId="575" priority="752" stopIfTrue="1" operator="equal">
      <formula>"CW 3240-R7"</formula>
    </cfRule>
  </conditionalFormatting>
  <conditionalFormatting sqref="D70">
    <cfRule type="cellIs" dxfId="574" priority="839" stopIfTrue="1" operator="equal">
      <formula>"CW 2130-R11"</formula>
    </cfRule>
    <cfRule type="cellIs" dxfId="573" priority="840" stopIfTrue="1" operator="equal">
      <formula>"CW 3120-R2"</formula>
    </cfRule>
    <cfRule type="cellIs" dxfId="572" priority="841" stopIfTrue="1" operator="equal">
      <formula>"CW 3240-R7"</formula>
    </cfRule>
  </conditionalFormatting>
  <conditionalFormatting sqref="D408:D410">
    <cfRule type="cellIs" dxfId="571" priority="524" stopIfTrue="1" operator="equal">
      <formula>"CW 2130-R11"</formula>
    </cfRule>
    <cfRule type="cellIs" dxfId="570" priority="525" stopIfTrue="1" operator="equal">
      <formula>"CW 3120-R2"</formula>
    </cfRule>
    <cfRule type="cellIs" dxfId="569" priority="526" stopIfTrue="1" operator="equal">
      <formula>"CW 3240-R7"</formula>
    </cfRule>
  </conditionalFormatting>
  <conditionalFormatting sqref="D464">
    <cfRule type="cellIs" dxfId="568" priority="631" stopIfTrue="1" operator="equal">
      <formula>"CW 2130-R11"</formula>
    </cfRule>
    <cfRule type="cellIs" dxfId="567" priority="632" stopIfTrue="1" operator="equal">
      <formula>"CW 3120-R2"</formula>
    </cfRule>
    <cfRule type="cellIs" dxfId="566" priority="633" stopIfTrue="1" operator="equal">
      <formula>"CW 3240-R7"</formula>
    </cfRule>
  </conditionalFormatting>
  <conditionalFormatting sqref="D342">
    <cfRule type="cellIs" dxfId="565" priority="726" stopIfTrue="1" operator="equal">
      <formula>"CW 2130-R11"</formula>
    </cfRule>
    <cfRule type="cellIs" dxfId="564" priority="727" stopIfTrue="1" operator="equal">
      <formula>"CW 3120-R2"</formula>
    </cfRule>
    <cfRule type="cellIs" dxfId="563" priority="728" stopIfTrue="1" operator="equal">
      <formula>"CW 3240-R7"</formula>
    </cfRule>
  </conditionalFormatting>
  <conditionalFormatting sqref="D345">
    <cfRule type="cellIs" dxfId="562" priority="723" stopIfTrue="1" operator="equal">
      <formula>"CW 2130-R11"</formula>
    </cfRule>
    <cfRule type="cellIs" dxfId="561" priority="724" stopIfTrue="1" operator="equal">
      <formula>"CW 3120-R2"</formula>
    </cfRule>
    <cfRule type="cellIs" dxfId="560" priority="725" stopIfTrue="1" operator="equal">
      <formula>"CW 3240-R7"</formula>
    </cfRule>
  </conditionalFormatting>
  <conditionalFormatting sqref="D346:D349">
    <cfRule type="cellIs" dxfId="559" priority="720" stopIfTrue="1" operator="equal">
      <formula>"CW 2130-R11"</formula>
    </cfRule>
    <cfRule type="cellIs" dxfId="558" priority="721" stopIfTrue="1" operator="equal">
      <formula>"CW 3120-R2"</formula>
    </cfRule>
    <cfRule type="cellIs" dxfId="557" priority="722" stopIfTrue="1" operator="equal">
      <formula>"CW 3240-R7"</formula>
    </cfRule>
  </conditionalFormatting>
  <conditionalFormatting sqref="D482">
    <cfRule type="cellIs" dxfId="556" priority="607" stopIfTrue="1" operator="equal">
      <formula>"CW 2130-R11"</formula>
    </cfRule>
    <cfRule type="cellIs" dxfId="555" priority="608" stopIfTrue="1" operator="equal">
      <formula>"CW 3120-R2"</formula>
    </cfRule>
    <cfRule type="cellIs" dxfId="554" priority="609" stopIfTrue="1" operator="equal">
      <formula>"CW 3240-R7"</formula>
    </cfRule>
  </conditionalFormatting>
  <conditionalFormatting sqref="D484:D486">
    <cfRule type="cellIs" dxfId="553" priority="604" stopIfTrue="1" operator="equal">
      <formula>"CW 2130-R11"</formula>
    </cfRule>
    <cfRule type="cellIs" dxfId="552" priority="605" stopIfTrue="1" operator="equal">
      <formula>"CW 3120-R2"</formula>
    </cfRule>
    <cfRule type="cellIs" dxfId="551" priority="606" stopIfTrue="1" operator="equal">
      <formula>"CW 3240-R7"</formula>
    </cfRule>
  </conditionalFormatting>
  <conditionalFormatting sqref="D476">
    <cfRule type="cellIs" dxfId="550" priority="586" stopIfTrue="1" operator="equal">
      <formula>"CW 2130-R11"</formula>
    </cfRule>
    <cfRule type="cellIs" dxfId="549" priority="587" stopIfTrue="1" operator="equal">
      <formula>"CW 3120-R2"</formula>
    </cfRule>
    <cfRule type="cellIs" dxfId="548" priority="588" stopIfTrue="1" operator="equal">
      <formula>"CW 3240-R7"</formula>
    </cfRule>
  </conditionalFormatting>
  <conditionalFormatting sqref="D341">
    <cfRule type="cellIs" dxfId="547" priority="699" stopIfTrue="1" operator="equal">
      <formula>"CW 2130-R11"</formula>
    </cfRule>
    <cfRule type="cellIs" dxfId="546" priority="700" stopIfTrue="1" operator="equal">
      <formula>"CW 3120-R2"</formula>
    </cfRule>
    <cfRule type="cellIs" dxfId="545" priority="701" stopIfTrue="1" operator="equal">
      <formula>"CW 3240-R7"</formula>
    </cfRule>
  </conditionalFormatting>
  <conditionalFormatting sqref="D344">
    <cfRule type="cellIs" dxfId="544" priority="696" stopIfTrue="1" operator="equal">
      <formula>"CW 2130-R11"</formula>
    </cfRule>
    <cfRule type="cellIs" dxfId="543" priority="697" stopIfTrue="1" operator="equal">
      <formula>"CW 3120-R2"</formula>
    </cfRule>
    <cfRule type="cellIs" dxfId="542" priority="698" stopIfTrue="1" operator="equal">
      <formula>"CW 3240-R7"</formula>
    </cfRule>
  </conditionalFormatting>
  <conditionalFormatting sqref="D93">
    <cfRule type="cellIs" dxfId="541" priority="774" stopIfTrue="1" operator="equal">
      <formula>"CW 2130-R11"</formula>
    </cfRule>
    <cfRule type="cellIs" dxfId="540" priority="775" stopIfTrue="1" operator="equal">
      <formula>"CW 3120-R2"</formula>
    </cfRule>
    <cfRule type="cellIs" dxfId="539" priority="776" stopIfTrue="1" operator="equal">
      <formula>"CW 3240-R7"</formula>
    </cfRule>
  </conditionalFormatting>
  <conditionalFormatting sqref="D105">
    <cfRule type="cellIs" dxfId="538" priority="792" stopIfTrue="1" operator="equal">
      <formula>"CW 2130-R11"</formula>
    </cfRule>
    <cfRule type="cellIs" dxfId="537" priority="793" stopIfTrue="1" operator="equal">
      <formula>"CW 3120-R2"</formula>
    </cfRule>
    <cfRule type="cellIs" dxfId="536" priority="794" stopIfTrue="1" operator="equal">
      <formula>"CW 3240-R7"</formula>
    </cfRule>
  </conditionalFormatting>
  <conditionalFormatting sqref="D352">
    <cfRule type="cellIs" dxfId="535" priority="679" stopIfTrue="1" operator="equal">
      <formula>"CW 2130-R11"</formula>
    </cfRule>
    <cfRule type="cellIs" dxfId="534" priority="680" stopIfTrue="1" operator="equal">
      <formula>"CW 3120-R2"</formula>
    </cfRule>
    <cfRule type="cellIs" dxfId="533" priority="681" stopIfTrue="1" operator="equal">
      <formula>"CW 3240-R7"</formula>
    </cfRule>
  </conditionalFormatting>
  <conditionalFormatting sqref="D493">
    <cfRule type="cellIs" dxfId="532" priority="566" stopIfTrue="1" operator="equal">
      <formula>"CW 2130-R11"</formula>
    </cfRule>
    <cfRule type="cellIs" dxfId="531" priority="567" stopIfTrue="1" operator="equal">
      <formula>"CW 3120-R2"</formula>
    </cfRule>
    <cfRule type="cellIs" dxfId="530" priority="568" stopIfTrue="1" operator="equal">
      <formula>"CW 3240-R7"</formula>
    </cfRule>
  </conditionalFormatting>
  <conditionalFormatting sqref="D91">
    <cfRule type="cellIs" dxfId="529" priority="771" stopIfTrue="1" operator="equal">
      <formula>"CW 2130-R11"</formula>
    </cfRule>
    <cfRule type="cellIs" dxfId="528" priority="772" stopIfTrue="1" operator="equal">
      <formula>"CW 3120-R2"</formula>
    </cfRule>
    <cfRule type="cellIs" dxfId="527" priority="773" stopIfTrue="1" operator="equal">
      <formula>"CW 3240-R7"</formula>
    </cfRule>
  </conditionalFormatting>
  <conditionalFormatting sqref="D423">
    <cfRule type="cellIs" dxfId="526" priority="497" stopIfTrue="1" operator="equal">
      <formula>"CW 2130-R11"</formula>
    </cfRule>
    <cfRule type="cellIs" dxfId="525" priority="498" stopIfTrue="1" operator="equal">
      <formula>"CW 3120-R2"</formula>
    </cfRule>
    <cfRule type="cellIs" dxfId="524" priority="499" stopIfTrue="1" operator="equal">
      <formula>"CW 3240-R7"</formula>
    </cfRule>
  </conditionalFormatting>
  <conditionalFormatting sqref="D465">
    <cfRule type="cellIs" dxfId="523" priority="628" stopIfTrue="1" operator="equal">
      <formula>"CW 2130-R11"</formula>
    </cfRule>
    <cfRule type="cellIs" dxfId="522" priority="629" stopIfTrue="1" operator="equal">
      <formula>"CW 3120-R2"</formula>
    </cfRule>
    <cfRule type="cellIs" dxfId="521" priority="630" stopIfTrue="1" operator="equal">
      <formula>"CW 3240-R7"</formula>
    </cfRule>
  </conditionalFormatting>
  <conditionalFormatting sqref="D405">
    <cfRule type="cellIs" dxfId="520" priority="521" stopIfTrue="1" operator="equal">
      <formula>"CW 2130-R11"</formula>
    </cfRule>
    <cfRule type="cellIs" dxfId="519" priority="522" stopIfTrue="1" operator="equal">
      <formula>"CW 3120-R2"</formula>
    </cfRule>
    <cfRule type="cellIs" dxfId="518" priority="523" stopIfTrue="1" operator="equal">
      <formula>"CW 3240-R7"</formula>
    </cfRule>
  </conditionalFormatting>
  <conditionalFormatting sqref="D470">
    <cfRule type="cellIs" dxfId="517" priority="625" stopIfTrue="1" operator="equal">
      <formula>"CW 2130-R11"</formula>
    </cfRule>
    <cfRule type="cellIs" dxfId="516" priority="626" stopIfTrue="1" operator="equal">
      <formula>"CW 3120-R2"</formula>
    </cfRule>
    <cfRule type="cellIs" dxfId="515" priority="627" stopIfTrue="1" operator="equal">
      <formula>"CW 3240-R7"</formula>
    </cfRule>
  </conditionalFormatting>
  <conditionalFormatting sqref="D466">
    <cfRule type="cellIs" dxfId="514" priority="619" stopIfTrue="1" operator="equal">
      <formula>"CW 2130-R11"</formula>
    </cfRule>
    <cfRule type="cellIs" dxfId="513" priority="620" stopIfTrue="1" operator="equal">
      <formula>"CW 3120-R2"</formula>
    </cfRule>
    <cfRule type="cellIs" dxfId="512" priority="621" stopIfTrue="1" operator="equal">
      <formula>"CW 3240-R7"</formula>
    </cfRule>
  </conditionalFormatting>
  <conditionalFormatting sqref="D472">
    <cfRule type="cellIs" dxfId="511" priority="616" stopIfTrue="1" operator="equal">
      <formula>"CW 2130-R11"</formula>
    </cfRule>
    <cfRule type="cellIs" dxfId="510" priority="617" stopIfTrue="1" operator="equal">
      <formula>"CW 3120-R2"</formula>
    </cfRule>
    <cfRule type="cellIs" dxfId="509" priority="618" stopIfTrue="1" operator="equal">
      <formula>"CW 3240-R7"</formula>
    </cfRule>
  </conditionalFormatting>
  <conditionalFormatting sqref="D477">
    <cfRule type="cellIs" dxfId="508" priority="613" stopIfTrue="1" operator="equal">
      <formula>"CW 2130-R11"</formula>
    </cfRule>
    <cfRule type="cellIs" dxfId="507" priority="614" stopIfTrue="1" operator="equal">
      <formula>"CW 3120-R2"</formula>
    </cfRule>
    <cfRule type="cellIs" dxfId="506" priority="615" stopIfTrue="1" operator="equal">
      <formula>"CW 3240-R7"</formula>
    </cfRule>
  </conditionalFormatting>
  <conditionalFormatting sqref="D478:D481">
    <cfRule type="cellIs" dxfId="505" priority="610" stopIfTrue="1" operator="equal">
      <formula>"CW 2130-R11"</formula>
    </cfRule>
    <cfRule type="cellIs" dxfId="504" priority="611" stopIfTrue="1" operator="equal">
      <formula>"CW 3120-R2"</formula>
    </cfRule>
    <cfRule type="cellIs" dxfId="503" priority="612" stopIfTrue="1" operator="equal">
      <formula>"CW 3240-R7"</formula>
    </cfRule>
  </conditionalFormatting>
  <conditionalFormatting sqref="D425:D427">
    <cfRule type="cellIs" dxfId="502" priority="494" stopIfTrue="1" operator="equal">
      <formula>"CW 2130-R11"</formula>
    </cfRule>
    <cfRule type="cellIs" dxfId="501" priority="495" stopIfTrue="1" operator="equal">
      <formula>"CW 3120-R2"</formula>
    </cfRule>
    <cfRule type="cellIs" dxfId="500" priority="496" stopIfTrue="1" operator="equal">
      <formula>"CW 3240-R7"</formula>
    </cfRule>
  </conditionalFormatting>
  <conditionalFormatting sqref="D487">
    <cfRule type="cellIs" dxfId="499" priority="601" stopIfTrue="1" operator="equal">
      <formula>"CW 2130-R11"</formula>
    </cfRule>
    <cfRule type="cellIs" dxfId="498" priority="602" stopIfTrue="1" operator="equal">
      <formula>"CW 3120-R2"</formula>
    </cfRule>
    <cfRule type="cellIs" dxfId="497" priority="603" stopIfTrue="1" operator="equal">
      <formula>"CW 3240-R7"</formula>
    </cfRule>
  </conditionalFormatting>
  <conditionalFormatting sqref="D488">
    <cfRule type="cellIs" dxfId="496" priority="598" stopIfTrue="1" operator="equal">
      <formula>"CW 2130-R11"</formula>
    </cfRule>
    <cfRule type="cellIs" dxfId="495" priority="599" stopIfTrue="1" operator="equal">
      <formula>"CW 3120-R2"</formula>
    </cfRule>
    <cfRule type="cellIs" dxfId="494" priority="600" stopIfTrue="1" operator="equal">
      <formula>"CW 3240-R7"</formula>
    </cfRule>
  </conditionalFormatting>
  <conditionalFormatting sqref="D490:D491">
    <cfRule type="cellIs" dxfId="493" priority="595" stopIfTrue="1" operator="equal">
      <formula>"CW 2130-R11"</formula>
    </cfRule>
    <cfRule type="cellIs" dxfId="492" priority="596" stopIfTrue="1" operator="equal">
      <formula>"CW 3120-R2"</formula>
    </cfRule>
    <cfRule type="cellIs" dxfId="491" priority="597" stopIfTrue="1" operator="equal">
      <formula>"CW 3240-R7"</formula>
    </cfRule>
  </conditionalFormatting>
  <conditionalFormatting sqref="D501:D502">
    <cfRule type="cellIs" dxfId="490" priority="575" stopIfTrue="1" operator="equal">
      <formula>"CW 2130-R11"</formula>
    </cfRule>
    <cfRule type="cellIs" dxfId="489" priority="576" stopIfTrue="1" operator="equal">
      <formula>"CW 3120-R2"</formula>
    </cfRule>
    <cfRule type="cellIs" dxfId="488" priority="577" stopIfTrue="1" operator="equal">
      <formula>"CW 3240-R7"</formula>
    </cfRule>
  </conditionalFormatting>
  <conditionalFormatting sqref="D500">
    <cfRule type="cellIs" dxfId="487" priority="581" stopIfTrue="1" operator="equal">
      <formula>"CW 3120-R2"</formula>
    </cfRule>
    <cfRule type="cellIs" dxfId="486" priority="582" stopIfTrue="1" operator="equal">
      <formula>"CW 3240-R7"</formula>
    </cfRule>
  </conditionalFormatting>
  <conditionalFormatting sqref="D351">
    <cfRule type="cellIs" dxfId="485" priority="682" stopIfTrue="1" operator="equal">
      <formula>"CW 2130-R11"</formula>
    </cfRule>
    <cfRule type="cellIs" dxfId="484" priority="683" stopIfTrue="1" operator="equal">
      <formula>"CW 3120-R2"</formula>
    </cfRule>
    <cfRule type="cellIs" dxfId="483" priority="684" stopIfTrue="1" operator="equal">
      <formula>"CW 3240-R7"</formula>
    </cfRule>
  </conditionalFormatting>
  <conditionalFormatting sqref="D505">
    <cfRule type="cellIs" dxfId="482" priority="569" stopIfTrue="1" operator="equal">
      <formula>"CW 2130-R11"</formula>
    </cfRule>
    <cfRule type="cellIs" dxfId="481" priority="570" stopIfTrue="1" operator="equal">
      <formula>"CW 3120-R2"</formula>
    </cfRule>
    <cfRule type="cellIs" dxfId="480" priority="571" stopIfTrue="1" operator="equal">
      <formula>"CW 3240-R7"</formula>
    </cfRule>
  </conditionalFormatting>
  <conditionalFormatting sqref="D497">
    <cfRule type="cellIs" dxfId="479" priority="536" stopIfTrue="1" operator="equal">
      <formula>"CW 2130-R11"</formula>
    </cfRule>
    <cfRule type="cellIs" dxfId="478" priority="537" stopIfTrue="1" operator="equal">
      <formula>"CW 3120-R2"</formula>
    </cfRule>
    <cfRule type="cellIs" dxfId="477" priority="538" stopIfTrue="1" operator="equal">
      <formula>"CW 3240-R7"</formula>
    </cfRule>
  </conditionalFormatting>
  <conditionalFormatting sqref="D506">
    <cfRule type="cellIs" dxfId="476" priority="533" stopIfTrue="1" operator="equal">
      <formula>"CW 2130-R11"</formula>
    </cfRule>
    <cfRule type="cellIs" dxfId="475" priority="534" stopIfTrue="1" operator="equal">
      <formula>"CW 3120-R2"</formula>
    </cfRule>
    <cfRule type="cellIs" dxfId="474" priority="535" stopIfTrue="1" operator="equal">
      <formula>"CW 3240-R7"</formula>
    </cfRule>
  </conditionalFormatting>
  <conditionalFormatting sqref="D457">
    <cfRule type="cellIs" dxfId="473" priority="432" stopIfTrue="1" operator="equal">
      <formula>"CW 2130-R11"</formula>
    </cfRule>
    <cfRule type="cellIs" dxfId="472" priority="433" stopIfTrue="1" operator="equal">
      <formula>"CW 3120-R2"</formula>
    </cfRule>
    <cfRule type="cellIs" dxfId="471" priority="434" stopIfTrue="1" operator="equal">
      <formula>"CW 3240-R7"</formula>
    </cfRule>
  </conditionalFormatting>
  <conditionalFormatting sqref="D492">
    <cfRule type="cellIs" dxfId="470" priority="554" stopIfTrue="1" operator="equal">
      <formula>"CW 2130-R11"</formula>
    </cfRule>
    <cfRule type="cellIs" dxfId="469" priority="555" stopIfTrue="1" operator="equal">
      <formula>"CW 3120-R2"</formula>
    </cfRule>
    <cfRule type="cellIs" dxfId="468" priority="556" stopIfTrue="1" operator="equal">
      <formula>"CW 3240-R7"</formula>
    </cfRule>
  </conditionalFormatting>
  <conditionalFormatting sqref="D489">
    <cfRule type="cellIs" dxfId="467" priority="551" stopIfTrue="1" operator="equal">
      <formula>"CW 2130-R11"</formula>
    </cfRule>
    <cfRule type="cellIs" dxfId="466" priority="552" stopIfTrue="1" operator="equal">
      <formula>"CW 3120-R2"</formula>
    </cfRule>
    <cfRule type="cellIs" dxfId="465" priority="553" stopIfTrue="1" operator="equal">
      <formula>"CW 3240-R7"</formula>
    </cfRule>
  </conditionalFormatting>
  <conditionalFormatting sqref="D498">
    <cfRule type="cellIs" dxfId="464" priority="530" stopIfTrue="1" operator="equal">
      <formula>"CW 2130-R11"</formula>
    </cfRule>
    <cfRule type="cellIs" dxfId="463" priority="531" stopIfTrue="1" operator="equal">
      <formula>"CW 3120-R2"</formula>
    </cfRule>
    <cfRule type="cellIs" dxfId="462" priority="532" stopIfTrue="1" operator="equal">
      <formula>"CW 3240-R7"</formula>
    </cfRule>
  </conditionalFormatting>
  <conditionalFormatting sqref="D483">
    <cfRule type="cellIs" dxfId="461" priority="545" stopIfTrue="1" operator="equal">
      <formula>"CW 2130-R11"</formula>
    </cfRule>
    <cfRule type="cellIs" dxfId="460" priority="546" stopIfTrue="1" operator="equal">
      <formula>"CW 3120-R2"</formula>
    </cfRule>
    <cfRule type="cellIs" dxfId="459" priority="547" stopIfTrue="1" operator="equal">
      <formula>"CW 3240-R7"</formula>
    </cfRule>
  </conditionalFormatting>
  <conditionalFormatting sqref="D496">
    <cfRule type="cellIs" dxfId="458" priority="539" stopIfTrue="1" operator="equal">
      <formula>"CW 2130-R11"</formula>
    </cfRule>
    <cfRule type="cellIs" dxfId="457" priority="540" stopIfTrue="1" operator="equal">
      <formula>"CW 3120-R2"</formula>
    </cfRule>
    <cfRule type="cellIs" dxfId="456" priority="541" stopIfTrue="1" operator="equal">
      <formula>"CW 3240-R7"</formula>
    </cfRule>
  </conditionalFormatting>
  <conditionalFormatting sqref="D473:D475">
    <cfRule type="cellIs" dxfId="455" priority="637" stopIfTrue="1" operator="equal">
      <formula>"CW 2130-R11"</formula>
    </cfRule>
    <cfRule type="cellIs" dxfId="454" priority="638" stopIfTrue="1" operator="equal">
      <formula>"CW 3120-R2"</formula>
    </cfRule>
    <cfRule type="cellIs" dxfId="453" priority="639" stopIfTrue="1" operator="equal">
      <formula>"CW 3240-R7"</formula>
    </cfRule>
  </conditionalFormatting>
  <conditionalFormatting sqref="D406">
    <cfRule type="cellIs" dxfId="452" priority="518" stopIfTrue="1" operator="equal">
      <formula>"CW 2130-R11"</formula>
    </cfRule>
    <cfRule type="cellIs" dxfId="451" priority="519" stopIfTrue="1" operator="equal">
      <formula>"CW 3120-R2"</formula>
    </cfRule>
    <cfRule type="cellIs" dxfId="450" priority="520" stopIfTrue="1" operator="equal">
      <formula>"CW 3240-R7"</formula>
    </cfRule>
  </conditionalFormatting>
  <conditionalFormatting sqref="D411">
    <cfRule type="cellIs" dxfId="449" priority="515" stopIfTrue="1" operator="equal">
      <formula>"CW 2130-R11"</formula>
    </cfRule>
    <cfRule type="cellIs" dxfId="448" priority="516" stopIfTrue="1" operator="equal">
      <formula>"CW 3120-R2"</formula>
    </cfRule>
    <cfRule type="cellIs" dxfId="447" priority="517" stopIfTrue="1" operator="equal">
      <formula>"CW 3240-R7"</formula>
    </cfRule>
  </conditionalFormatting>
  <conditionalFormatting sqref="D471">
    <cfRule type="cellIs" dxfId="446" priority="622" stopIfTrue="1" operator="equal">
      <formula>"CW 2130-R11"</formula>
    </cfRule>
    <cfRule type="cellIs" dxfId="445" priority="623" stopIfTrue="1" operator="equal">
      <formula>"CW 3120-R2"</formula>
    </cfRule>
    <cfRule type="cellIs" dxfId="444" priority="624" stopIfTrue="1" operator="equal">
      <formula>"CW 3240-R7"</formula>
    </cfRule>
  </conditionalFormatting>
  <conditionalFormatting sqref="D407">
    <cfRule type="cellIs" dxfId="443" priority="509" stopIfTrue="1" operator="equal">
      <formula>"CW 2130-R11"</formula>
    </cfRule>
    <cfRule type="cellIs" dxfId="442" priority="510" stopIfTrue="1" operator="equal">
      <formula>"CW 3120-R2"</formula>
    </cfRule>
    <cfRule type="cellIs" dxfId="441" priority="511" stopIfTrue="1" operator="equal">
      <formula>"CW 3240-R7"</formula>
    </cfRule>
  </conditionalFormatting>
  <conditionalFormatting sqref="D413">
    <cfRule type="cellIs" dxfId="440" priority="506" stopIfTrue="1" operator="equal">
      <formula>"CW 2130-R11"</formula>
    </cfRule>
    <cfRule type="cellIs" dxfId="439" priority="507" stopIfTrue="1" operator="equal">
      <formula>"CW 3120-R2"</formula>
    </cfRule>
    <cfRule type="cellIs" dxfId="438" priority="508" stopIfTrue="1" operator="equal">
      <formula>"CW 3240-R7"</formula>
    </cfRule>
  </conditionalFormatting>
  <conditionalFormatting sqref="D418">
    <cfRule type="cellIs" dxfId="437" priority="503" stopIfTrue="1" operator="equal">
      <formula>"CW 2130-R11"</formula>
    </cfRule>
    <cfRule type="cellIs" dxfId="436" priority="504" stopIfTrue="1" operator="equal">
      <formula>"CW 3120-R2"</formula>
    </cfRule>
    <cfRule type="cellIs" dxfId="435" priority="505" stopIfTrue="1" operator="equal">
      <formula>"CW 3240-R7"</formula>
    </cfRule>
  </conditionalFormatting>
  <conditionalFormatting sqref="D419:D422">
    <cfRule type="cellIs" dxfId="434" priority="500" stopIfTrue="1" operator="equal">
      <formula>"CW 2130-R11"</formula>
    </cfRule>
    <cfRule type="cellIs" dxfId="433" priority="501" stopIfTrue="1" operator="equal">
      <formula>"CW 3120-R2"</formula>
    </cfRule>
    <cfRule type="cellIs" dxfId="432" priority="502" stopIfTrue="1" operator="equal">
      <formula>"CW 3240-R7"</formula>
    </cfRule>
  </conditionalFormatting>
  <conditionalFormatting sqref="D428">
    <cfRule type="cellIs" dxfId="431" priority="491" stopIfTrue="1" operator="equal">
      <formula>"CW 2130-R11"</formula>
    </cfRule>
    <cfRule type="cellIs" dxfId="430" priority="492" stopIfTrue="1" operator="equal">
      <formula>"CW 3120-R2"</formula>
    </cfRule>
    <cfRule type="cellIs" dxfId="429" priority="493" stopIfTrue="1" operator="equal">
      <formula>"CW 3240-R7"</formula>
    </cfRule>
  </conditionalFormatting>
  <conditionalFormatting sqref="D429">
    <cfRule type="cellIs" dxfId="428" priority="488" stopIfTrue="1" operator="equal">
      <formula>"CW 2130-R11"</formula>
    </cfRule>
    <cfRule type="cellIs" dxfId="427" priority="489" stopIfTrue="1" operator="equal">
      <formula>"CW 3120-R2"</formula>
    </cfRule>
    <cfRule type="cellIs" dxfId="426" priority="490" stopIfTrue="1" operator="equal">
      <formula>"CW 3240-R7"</formula>
    </cfRule>
  </conditionalFormatting>
  <conditionalFormatting sqref="D431:D432">
    <cfRule type="cellIs" dxfId="425" priority="485" stopIfTrue="1" operator="equal">
      <formula>"CW 2130-R11"</formula>
    </cfRule>
    <cfRule type="cellIs" dxfId="424" priority="486" stopIfTrue="1" operator="equal">
      <formula>"CW 3120-R2"</formula>
    </cfRule>
    <cfRule type="cellIs" dxfId="423" priority="487" stopIfTrue="1" operator="equal">
      <formula>"CW 3240-R7"</formula>
    </cfRule>
  </conditionalFormatting>
  <conditionalFormatting sqref="D436">
    <cfRule type="cellIs" dxfId="422" priority="482" stopIfTrue="1" operator="equal">
      <formula>"CW 2130-R11"</formula>
    </cfRule>
    <cfRule type="cellIs" dxfId="421" priority="483" stopIfTrue="1" operator="equal">
      <formula>"CW 3120-R2"</formula>
    </cfRule>
    <cfRule type="cellIs" dxfId="420" priority="484" stopIfTrue="1" operator="equal">
      <formula>"CW 3240-R7"</formula>
    </cfRule>
  </conditionalFormatting>
  <conditionalFormatting sqref="D463">
    <cfRule type="cellIs" dxfId="419" priority="589" stopIfTrue="1" operator="equal">
      <formula>"CW 2130-R11"</formula>
    </cfRule>
    <cfRule type="cellIs" dxfId="418" priority="590" stopIfTrue="1" operator="equal">
      <formula>"CW 3120-R2"</formula>
    </cfRule>
    <cfRule type="cellIs" dxfId="417" priority="591" stopIfTrue="1" operator="equal">
      <formula>"CW 3240-R7"</formula>
    </cfRule>
  </conditionalFormatting>
  <conditionalFormatting sqref="D441:D445">
    <cfRule type="cellIs" dxfId="416" priority="473" stopIfTrue="1" operator="equal">
      <formula>"CW 2130-R11"</formula>
    </cfRule>
    <cfRule type="cellIs" dxfId="415" priority="474" stopIfTrue="1" operator="equal">
      <formula>"CW 3120-R2"</formula>
    </cfRule>
    <cfRule type="cellIs" dxfId="414" priority="475" stopIfTrue="1" operator="equal">
      <formula>"CW 3240-R7"</formula>
    </cfRule>
  </conditionalFormatting>
  <conditionalFormatting sqref="D448:D450">
    <cfRule type="cellIs" dxfId="413" priority="468" stopIfTrue="1" operator="equal">
      <formula>"CW 2130-R11"</formula>
    </cfRule>
    <cfRule type="cellIs" dxfId="412" priority="469" stopIfTrue="1" operator="equal">
      <formula>"CW 3120-R2"</formula>
    </cfRule>
    <cfRule type="cellIs" dxfId="411" priority="470" stopIfTrue="1" operator="equal">
      <formula>"CW 3240-R7"</formula>
    </cfRule>
  </conditionalFormatting>
  <conditionalFormatting sqref="D451:D452">
    <cfRule type="cellIs" dxfId="410" priority="465" stopIfTrue="1" operator="equal">
      <formula>"CW 2130-R11"</formula>
    </cfRule>
    <cfRule type="cellIs" dxfId="409" priority="466" stopIfTrue="1" operator="equal">
      <formula>"CW 3120-R2"</formula>
    </cfRule>
    <cfRule type="cellIs" dxfId="408" priority="467" stopIfTrue="1" operator="equal">
      <formula>"CW 3240-R7"</formula>
    </cfRule>
  </conditionalFormatting>
  <conditionalFormatting sqref="D433">
    <cfRule type="cellIs" dxfId="407" priority="444" stopIfTrue="1" operator="equal">
      <formula>"CW 2130-R11"</formula>
    </cfRule>
    <cfRule type="cellIs" dxfId="406" priority="445" stopIfTrue="1" operator="equal">
      <formula>"CW 3120-R2"</formula>
    </cfRule>
    <cfRule type="cellIs" dxfId="405" priority="446" stopIfTrue="1" operator="equal">
      <formula>"CW 3240-R7"</formula>
    </cfRule>
  </conditionalFormatting>
  <conditionalFormatting sqref="D430">
    <cfRule type="cellIs" dxfId="404" priority="441" stopIfTrue="1" operator="equal">
      <formula>"CW 2130-R11"</formula>
    </cfRule>
    <cfRule type="cellIs" dxfId="403" priority="442" stopIfTrue="1" operator="equal">
      <formula>"CW 3120-R2"</formula>
    </cfRule>
    <cfRule type="cellIs" dxfId="402" priority="443" stopIfTrue="1" operator="equal">
      <formula>"CW 3240-R7"</formula>
    </cfRule>
  </conditionalFormatting>
  <conditionalFormatting sqref="D447">
    <cfRule type="cellIs" dxfId="401" priority="471" stopIfTrue="1" operator="equal">
      <formula>"CW 3120-R2"</formula>
    </cfRule>
    <cfRule type="cellIs" dxfId="400" priority="472" stopIfTrue="1" operator="equal">
      <formula>"CW 3240-R7"</formula>
    </cfRule>
  </conditionalFormatting>
  <conditionalFormatting sqref="D504">
    <cfRule type="cellIs" dxfId="399" priority="572" stopIfTrue="1" operator="equal">
      <formula>"CW 2130-R11"</formula>
    </cfRule>
    <cfRule type="cellIs" dxfId="398" priority="573" stopIfTrue="1" operator="equal">
      <formula>"CW 3120-R2"</formula>
    </cfRule>
    <cfRule type="cellIs" dxfId="397" priority="574" stopIfTrue="1" operator="equal">
      <formula>"CW 3240-R7"</formula>
    </cfRule>
  </conditionalFormatting>
  <conditionalFormatting sqref="D456">
    <cfRule type="cellIs" dxfId="396" priority="423" stopIfTrue="1" operator="equal">
      <formula>"CW 2130-R11"</formula>
    </cfRule>
    <cfRule type="cellIs" dxfId="395" priority="424" stopIfTrue="1" operator="equal">
      <formula>"CW 3120-R2"</formula>
    </cfRule>
    <cfRule type="cellIs" dxfId="394" priority="425" stopIfTrue="1" operator="equal">
      <formula>"CW 3240-R7"</formula>
    </cfRule>
  </conditionalFormatting>
  <conditionalFormatting sqref="D434">
    <cfRule type="cellIs" dxfId="393" priority="456" stopIfTrue="1" operator="equal">
      <formula>"CW 2130-R11"</formula>
    </cfRule>
    <cfRule type="cellIs" dxfId="392" priority="457" stopIfTrue="1" operator="equal">
      <formula>"CW 3120-R2"</formula>
    </cfRule>
    <cfRule type="cellIs" dxfId="391" priority="458" stopIfTrue="1" operator="equal">
      <formula>"CW 3240-R7"</formula>
    </cfRule>
  </conditionalFormatting>
  <conditionalFormatting sqref="D424">
    <cfRule type="cellIs" dxfId="390" priority="435" stopIfTrue="1" operator="equal">
      <formula>"CW 2130-R11"</formula>
    </cfRule>
    <cfRule type="cellIs" dxfId="389" priority="436" stopIfTrue="1" operator="equal">
      <formula>"CW 3120-R2"</formula>
    </cfRule>
    <cfRule type="cellIs" dxfId="388" priority="437" stopIfTrue="1" operator="equal">
      <formula>"CW 3240-R7"</formula>
    </cfRule>
  </conditionalFormatting>
  <conditionalFormatting sqref="D414:D416">
    <cfRule type="cellIs" dxfId="387" priority="527" stopIfTrue="1" operator="equal">
      <formula>"CW 2130-R11"</formula>
    </cfRule>
    <cfRule type="cellIs" dxfId="386" priority="528" stopIfTrue="1" operator="equal">
      <formula>"CW 3120-R2"</formula>
    </cfRule>
    <cfRule type="cellIs" dxfId="385" priority="529" stopIfTrue="1" operator="equal">
      <formula>"CW 3240-R7"</formula>
    </cfRule>
  </conditionalFormatting>
  <conditionalFormatting sqref="D412">
    <cfRule type="cellIs" dxfId="384" priority="512" stopIfTrue="1" operator="equal">
      <formula>"CW 2130-R11"</formula>
    </cfRule>
    <cfRule type="cellIs" dxfId="383" priority="513" stopIfTrue="1" operator="equal">
      <formula>"CW 3120-R2"</formula>
    </cfRule>
    <cfRule type="cellIs" dxfId="382" priority="514" stopIfTrue="1" operator="equal">
      <formula>"CW 3240-R7"</formula>
    </cfRule>
  </conditionalFormatting>
  <conditionalFormatting sqref="D404">
    <cfRule type="cellIs" dxfId="381" priority="479" stopIfTrue="1" operator="equal">
      <formula>"CW 2130-R11"</formula>
    </cfRule>
    <cfRule type="cellIs" dxfId="380" priority="480" stopIfTrue="1" operator="equal">
      <formula>"CW 3120-R2"</formula>
    </cfRule>
    <cfRule type="cellIs" dxfId="379" priority="481" stopIfTrue="1" operator="equal">
      <formula>"CW 3240-R7"</formula>
    </cfRule>
  </conditionalFormatting>
  <conditionalFormatting sqref="D417">
    <cfRule type="cellIs" dxfId="378" priority="476" stopIfTrue="1" operator="equal">
      <formula>"CW 2130-R11"</formula>
    </cfRule>
    <cfRule type="cellIs" dxfId="377" priority="477" stopIfTrue="1" operator="equal">
      <formula>"CW 3120-R2"</formula>
    </cfRule>
    <cfRule type="cellIs" dxfId="376" priority="478" stopIfTrue="1" operator="equal">
      <formula>"CW 3240-R7"</formula>
    </cfRule>
  </conditionalFormatting>
  <conditionalFormatting sqref="D454">
    <cfRule type="cellIs" dxfId="375" priority="462" stopIfTrue="1" operator="equal">
      <formula>"CW 2130-R11"</formula>
    </cfRule>
    <cfRule type="cellIs" dxfId="374" priority="463" stopIfTrue="1" operator="equal">
      <formula>"CW 3120-R2"</formula>
    </cfRule>
    <cfRule type="cellIs" dxfId="373" priority="464" stopIfTrue="1" operator="equal">
      <formula>"CW 3240-R7"</formula>
    </cfRule>
  </conditionalFormatting>
  <conditionalFormatting sqref="D455">
    <cfRule type="cellIs" dxfId="372" priority="459" stopIfTrue="1" operator="equal">
      <formula>"CW 2130-R11"</formula>
    </cfRule>
    <cfRule type="cellIs" dxfId="371" priority="460" stopIfTrue="1" operator="equal">
      <formula>"CW 3120-R2"</formula>
    </cfRule>
    <cfRule type="cellIs" dxfId="370" priority="461" stopIfTrue="1" operator="equal">
      <formula>"CW 3240-R7"</formula>
    </cfRule>
  </conditionalFormatting>
  <conditionalFormatting sqref="D444">
    <cfRule type="cellIs" dxfId="369" priority="426" stopIfTrue="1" operator="equal">
      <formula>"CW 2130-R11"</formula>
    </cfRule>
    <cfRule type="cellIs" dxfId="368" priority="427" stopIfTrue="1" operator="equal">
      <formula>"CW 3120-R2"</formula>
    </cfRule>
    <cfRule type="cellIs" dxfId="367" priority="428" stopIfTrue="1" operator="equal">
      <formula>"CW 3240-R7"</formula>
    </cfRule>
  </conditionalFormatting>
  <conditionalFormatting sqref="D443">
    <cfRule type="cellIs" dxfId="366" priority="429" stopIfTrue="1" operator="equal">
      <formula>"CW 2130-R11"</formula>
    </cfRule>
    <cfRule type="cellIs" dxfId="365" priority="430" stopIfTrue="1" operator="equal">
      <formula>"CW 3120-R2"</formula>
    </cfRule>
    <cfRule type="cellIs" dxfId="364" priority="431" stopIfTrue="1" operator="equal">
      <formula>"CW 3240-R7"</formula>
    </cfRule>
  </conditionalFormatting>
  <conditionalFormatting sqref="D445">
    <cfRule type="cellIs" dxfId="363" priority="420" stopIfTrue="1" operator="equal">
      <formula>"CW 2130-R11"</formula>
    </cfRule>
    <cfRule type="cellIs" dxfId="362" priority="421" stopIfTrue="1" operator="equal">
      <formula>"CW 3120-R2"</formula>
    </cfRule>
    <cfRule type="cellIs" dxfId="361" priority="422" stopIfTrue="1" operator="equal">
      <formula>"CW 3240-R7"</formula>
    </cfRule>
  </conditionalFormatting>
  <conditionalFormatting sqref="D146:D147">
    <cfRule type="cellIs" dxfId="360" priority="417" stopIfTrue="1" operator="equal">
      <formula>"CW 2130-R11"</formula>
    </cfRule>
    <cfRule type="cellIs" dxfId="359" priority="418" stopIfTrue="1" operator="equal">
      <formula>"CW 3120-R2"</formula>
    </cfRule>
    <cfRule type="cellIs" dxfId="358" priority="419" stopIfTrue="1" operator="equal">
      <formula>"CW 3240-R7"</formula>
    </cfRule>
  </conditionalFormatting>
  <conditionalFormatting sqref="D143:D145">
    <cfRule type="cellIs" dxfId="357" priority="414" stopIfTrue="1" operator="equal">
      <formula>"CW 2130-R11"</formula>
    </cfRule>
    <cfRule type="cellIs" dxfId="356" priority="415" stopIfTrue="1" operator="equal">
      <formula>"CW 3120-R2"</formula>
    </cfRule>
    <cfRule type="cellIs" dxfId="355" priority="416" stopIfTrue="1" operator="equal">
      <formula>"CW 3240-R7"</formula>
    </cfRule>
  </conditionalFormatting>
  <conditionalFormatting sqref="D161">
    <cfRule type="cellIs" dxfId="354" priority="411" stopIfTrue="1" operator="equal">
      <formula>"CW 2130-R11"</formula>
    </cfRule>
    <cfRule type="cellIs" dxfId="353" priority="412" stopIfTrue="1" operator="equal">
      <formula>"CW 3120-R2"</formula>
    </cfRule>
    <cfRule type="cellIs" dxfId="352" priority="413" stopIfTrue="1" operator="equal">
      <formula>"CW 3240-R7"</formula>
    </cfRule>
  </conditionalFormatting>
  <conditionalFormatting sqref="D159">
    <cfRule type="cellIs" dxfId="351" priority="408" stopIfTrue="1" operator="equal">
      <formula>"CW 2130-R11"</formula>
    </cfRule>
    <cfRule type="cellIs" dxfId="350" priority="409" stopIfTrue="1" operator="equal">
      <formula>"CW 3120-R2"</formula>
    </cfRule>
    <cfRule type="cellIs" dxfId="349" priority="410" stopIfTrue="1" operator="equal">
      <formula>"CW 3240-R7"</formula>
    </cfRule>
  </conditionalFormatting>
  <conditionalFormatting sqref="D160">
    <cfRule type="cellIs" dxfId="348" priority="405" stopIfTrue="1" operator="equal">
      <formula>"CW 2130-R11"</formula>
    </cfRule>
    <cfRule type="cellIs" dxfId="347" priority="406" stopIfTrue="1" operator="equal">
      <formula>"CW 3120-R2"</formula>
    </cfRule>
    <cfRule type="cellIs" dxfId="346" priority="407" stopIfTrue="1" operator="equal">
      <formula>"CW 3240-R7"</formula>
    </cfRule>
  </conditionalFormatting>
  <conditionalFormatting sqref="D148:D149 D151:D152">
    <cfRule type="cellIs" dxfId="345" priority="402" stopIfTrue="1" operator="equal">
      <formula>"CW 2130-R11"</formula>
    </cfRule>
    <cfRule type="cellIs" dxfId="344" priority="403" stopIfTrue="1" operator="equal">
      <formula>"CW 3120-R2"</formula>
    </cfRule>
    <cfRule type="cellIs" dxfId="343" priority="404" stopIfTrue="1" operator="equal">
      <formula>"CW 3240-R7"</formula>
    </cfRule>
  </conditionalFormatting>
  <conditionalFormatting sqref="D112">
    <cfRule type="cellIs" dxfId="342" priority="399" stopIfTrue="1" operator="equal">
      <formula>"CW 2130-R11"</formula>
    </cfRule>
    <cfRule type="cellIs" dxfId="341" priority="400" stopIfTrue="1" operator="equal">
      <formula>"CW 3120-R2"</formula>
    </cfRule>
    <cfRule type="cellIs" dxfId="340" priority="401" stopIfTrue="1" operator="equal">
      <formula>"CW 3240-R7"</formula>
    </cfRule>
  </conditionalFormatting>
  <conditionalFormatting sqref="D194">
    <cfRule type="cellIs" dxfId="339" priority="307" stopIfTrue="1" operator="equal">
      <formula>"CW 2130-R11"</formula>
    </cfRule>
    <cfRule type="cellIs" dxfId="338" priority="308" stopIfTrue="1" operator="equal">
      <formula>"CW 3120-R2"</formula>
    </cfRule>
    <cfRule type="cellIs" dxfId="337" priority="309" stopIfTrue="1" operator="equal">
      <formula>"CW 3240-R7"</formula>
    </cfRule>
  </conditionalFormatting>
  <conditionalFormatting sqref="D199:D200">
    <cfRule type="cellIs" dxfId="336" priority="357" stopIfTrue="1" operator="equal">
      <formula>"CW 2130-R11"</formula>
    </cfRule>
    <cfRule type="cellIs" dxfId="335" priority="358" stopIfTrue="1" operator="equal">
      <formula>"CW 3120-R2"</formula>
    </cfRule>
    <cfRule type="cellIs" dxfId="334" priority="359" stopIfTrue="1" operator="equal">
      <formula>"CW 3240-R7"</formula>
    </cfRule>
  </conditionalFormatting>
  <conditionalFormatting sqref="D196:D198">
    <cfRule type="cellIs" dxfId="333" priority="360" stopIfTrue="1" operator="equal">
      <formula>"CW 2130-R11"</formula>
    </cfRule>
    <cfRule type="cellIs" dxfId="332" priority="361" stopIfTrue="1" operator="equal">
      <formula>"CW 3120-R2"</formula>
    </cfRule>
    <cfRule type="cellIs" dxfId="331" priority="362" stopIfTrue="1" operator="equal">
      <formula>"CW 3240-R7"</formula>
    </cfRule>
  </conditionalFormatting>
  <conditionalFormatting sqref="D201">
    <cfRule type="cellIs" dxfId="330" priority="354" stopIfTrue="1" operator="equal">
      <formula>"CW 2130-R11"</formula>
    </cfRule>
    <cfRule type="cellIs" dxfId="329" priority="355" stopIfTrue="1" operator="equal">
      <formula>"CW 3120-R2"</formula>
    </cfRule>
    <cfRule type="cellIs" dxfId="328" priority="356" stopIfTrue="1" operator="equal">
      <formula>"CW 3240-R7"</formula>
    </cfRule>
  </conditionalFormatting>
  <conditionalFormatting sqref="D203:D204">
    <cfRule type="cellIs" dxfId="327" priority="351" stopIfTrue="1" operator="equal">
      <formula>"CW 2130-R11"</formula>
    </cfRule>
    <cfRule type="cellIs" dxfId="326" priority="352" stopIfTrue="1" operator="equal">
      <formula>"CW 3120-R2"</formula>
    </cfRule>
    <cfRule type="cellIs" dxfId="325" priority="353" stopIfTrue="1" operator="equal">
      <formula>"CW 3240-R7"</formula>
    </cfRule>
  </conditionalFormatting>
  <conditionalFormatting sqref="D219">
    <cfRule type="cellIs" dxfId="324" priority="343" stopIfTrue="1" operator="equal">
      <formula>"CW 3120-R2"</formula>
    </cfRule>
    <cfRule type="cellIs" dxfId="323" priority="344" stopIfTrue="1" operator="equal">
      <formula>"CW 3240-R7"</formula>
    </cfRule>
  </conditionalFormatting>
  <conditionalFormatting sqref="D223:D224">
    <cfRule type="cellIs" dxfId="322" priority="337" stopIfTrue="1" operator="equal">
      <formula>"CW 2130-R11"</formula>
    </cfRule>
    <cfRule type="cellIs" dxfId="321" priority="338" stopIfTrue="1" operator="equal">
      <formula>"CW 3120-R2"</formula>
    </cfRule>
    <cfRule type="cellIs" dxfId="320" priority="339" stopIfTrue="1" operator="equal">
      <formula>"CW 3240-R7"</formula>
    </cfRule>
  </conditionalFormatting>
  <conditionalFormatting sqref="D230">
    <cfRule type="cellIs" dxfId="319" priority="331" stopIfTrue="1" operator="equal">
      <formula>"CW 2130-R11"</formula>
    </cfRule>
    <cfRule type="cellIs" dxfId="318" priority="332" stopIfTrue="1" operator="equal">
      <formula>"CW 3120-R2"</formula>
    </cfRule>
    <cfRule type="cellIs" dxfId="317" priority="333" stopIfTrue="1" operator="equal">
      <formula>"CW 3240-R7"</formula>
    </cfRule>
  </conditionalFormatting>
  <conditionalFormatting sqref="D206">
    <cfRule type="cellIs" dxfId="316" priority="328" stopIfTrue="1" operator="equal">
      <formula>"CW 2130-R11"</formula>
    </cfRule>
    <cfRule type="cellIs" dxfId="315" priority="329" stopIfTrue="1" operator="equal">
      <formula>"CW 3120-R2"</formula>
    </cfRule>
    <cfRule type="cellIs" dxfId="314" priority="330" stopIfTrue="1" operator="equal">
      <formula>"CW 3240-R7"</formula>
    </cfRule>
  </conditionalFormatting>
  <conditionalFormatting sqref="D191">
    <cfRule type="cellIs" dxfId="313" priority="325" stopIfTrue="1" operator="equal">
      <formula>"CW 2130-R11"</formula>
    </cfRule>
    <cfRule type="cellIs" dxfId="312" priority="326" stopIfTrue="1" operator="equal">
      <formula>"CW 3120-R2"</formula>
    </cfRule>
    <cfRule type="cellIs" dxfId="311" priority="327" stopIfTrue="1" operator="equal">
      <formula>"CW 3240-R7"</formula>
    </cfRule>
  </conditionalFormatting>
  <conditionalFormatting sqref="D195">
    <cfRule type="cellIs" dxfId="310" priority="322" stopIfTrue="1" operator="equal">
      <formula>"CW 2130-R11"</formula>
    </cfRule>
    <cfRule type="cellIs" dxfId="309" priority="323" stopIfTrue="1" operator="equal">
      <formula>"CW 3120-R2"</formula>
    </cfRule>
    <cfRule type="cellIs" dxfId="308" priority="324" stopIfTrue="1" operator="equal">
      <formula>"CW 3240-R7"</formula>
    </cfRule>
  </conditionalFormatting>
  <conditionalFormatting sqref="D207">
    <cfRule type="cellIs" dxfId="307" priority="319" stopIfTrue="1" operator="equal">
      <formula>"CW 2130-R11"</formula>
    </cfRule>
    <cfRule type="cellIs" dxfId="306" priority="320" stopIfTrue="1" operator="equal">
      <formula>"CW 3120-R2"</formula>
    </cfRule>
    <cfRule type="cellIs" dxfId="305" priority="321" stopIfTrue="1" operator="equal">
      <formula>"CW 3240-R7"</formula>
    </cfRule>
  </conditionalFormatting>
  <conditionalFormatting sqref="D175:D177">
    <cfRule type="cellIs" dxfId="304" priority="390" stopIfTrue="1" operator="equal">
      <formula>"CW 2130-R11"</formula>
    </cfRule>
    <cfRule type="cellIs" dxfId="303" priority="391" stopIfTrue="1" operator="equal">
      <formula>"CW 3120-R2"</formula>
    </cfRule>
    <cfRule type="cellIs" dxfId="302" priority="392" stopIfTrue="1" operator="equal">
      <formula>"CW 3240-R7"</formula>
    </cfRule>
  </conditionalFormatting>
  <conditionalFormatting sqref="D172">
    <cfRule type="cellIs" dxfId="301" priority="387" stopIfTrue="1" operator="equal">
      <formula>"CW 2130-R11"</formula>
    </cfRule>
    <cfRule type="cellIs" dxfId="300" priority="388" stopIfTrue="1" operator="equal">
      <formula>"CW 3120-R2"</formula>
    </cfRule>
    <cfRule type="cellIs" dxfId="299" priority="389" stopIfTrue="1" operator="equal">
      <formula>"CW 3240-R7"</formula>
    </cfRule>
  </conditionalFormatting>
  <conditionalFormatting sqref="D178">
    <cfRule type="cellIs" dxfId="298" priority="381" stopIfTrue="1" operator="equal">
      <formula>"CW 2130-R11"</formula>
    </cfRule>
    <cfRule type="cellIs" dxfId="297" priority="382" stopIfTrue="1" operator="equal">
      <formula>"CW 3120-R2"</formula>
    </cfRule>
    <cfRule type="cellIs" dxfId="296" priority="383" stopIfTrue="1" operator="equal">
      <formula>"CW 3240-R7"</formula>
    </cfRule>
  </conditionalFormatting>
  <conditionalFormatting sqref="D180">
    <cfRule type="cellIs" dxfId="295" priority="372" stopIfTrue="1" operator="equal">
      <formula>"CW 2130-R11"</formula>
    </cfRule>
    <cfRule type="cellIs" dxfId="294" priority="373" stopIfTrue="1" operator="equal">
      <formula>"CW 3120-R2"</formula>
    </cfRule>
    <cfRule type="cellIs" dxfId="293" priority="374" stopIfTrue="1" operator="equal">
      <formula>"CW 3240-R7"</formula>
    </cfRule>
  </conditionalFormatting>
  <conditionalFormatting sqref="D186">
    <cfRule type="cellIs" dxfId="292" priority="369" stopIfTrue="1" operator="equal">
      <formula>"CW 2130-R11"</formula>
    </cfRule>
    <cfRule type="cellIs" dxfId="291" priority="370" stopIfTrue="1" operator="equal">
      <formula>"CW 3120-R2"</formula>
    </cfRule>
    <cfRule type="cellIs" dxfId="290" priority="371" stopIfTrue="1" operator="equal">
      <formula>"CW 3240-R7"</formula>
    </cfRule>
  </conditionalFormatting>
  <conditionalFormatting sqref="D187:D190">
    <cfRule type="cellIs" dxfId="289" priority="366" stopIfTrue="1" operator="equal">
      <formula>"CW 2130-R11"</formula>
    </cfRule>
    <cfRule type="cellIs" dxfId="288" priority="367" stopIfTrue="1" operator="equal">
      <formula>"CW 3120-R2"</formula>
    </cfRule>
    <cfRule type="cellIs" dxfId="287" priority="368" stopIfTrue="1" operator="equal">
      <formula>"CW 3240-R7"</formula>
    </cfRule>
  </conditionalFormatting>
  <conditionalFormatting sqref="D193">
    <cfRule type="cellIs" dxfId="286" priority="363" stopIfTrue="1" operator="equal">
      <formula>"CW 2130-R11"</formula>
    </cfRule>
    <cfRule type="cellIs" dxfId="285" priority="364" stopIfTrue="1" operator="equal">
      <formula>"CW 3120-R2"</formula>
    </cfRule>
    <cfRule type="cellIs" dxfId="284" priority="365" stopIfTrue="1" operator="equal">
      <formula>"CW 3240-R7"</formula>
    </cfRule>
  </conditionalFormatting>
  <conditionalFormatting sqref="D233">
    <cfRule type="cellIs" dxfId="283" priority="304" stopIfTrue="1" operator="equal">
      <formula>"CW 2130-R11"</formula>
    </cfRule>
    <cfRule type="cellIs" dxfId="282" priority="305" stopIfTrue="1" operator="equal">
      <formula>"CW 3120-R2"</formula>
    </cfRule>
    <cfRule type="cellIs" dxfId="281" priority="306" stopIfTrue="1" operator="equal">
      <formula>"CW 3240-R7"</formula>
    </cfRule>
  </conditionalFormatting>
  <conditionalFormatting sqref="D217">
    <cfRule type="cellIs" dxfId="280" priority="301" stopIfTrue="1" operator="equal">
      <formula>"CW 2130-R11"</formula>
    </cfRule>
    <cfRule type="cellIs" dxfId="279" priority="302" stopIfTrue="1" operator="equal">
      <formula>"CW 3120-R2"</formula>
    </cfRule>
    <cfRule type="cellIs" dxfId="278" priority="303" stopIfTrue="1" operator="equal">
      <formula>"CW 3240-R7"</formula>
    </cfRule>
  </conditionalFormatting>
  <conditionalFormatting sqref="D181:D184">
    <cfRule type="cellIs" dxfId="277" priority="393" stopIfTrue="1" operator="equal">
      <formula>"CW 2130-R11"</formula>
    </cfRule>
    <cfRule type="cellIs" dxfId="276" priority="394" stopIfTrue="1" operator="equal">
      <formula>"CW 3120-R2"</formula>
    </cfRule>
    <cfRule type="cellIs" dxfId="275" priority="395" stopIfTrue="1" operator="equal">
      <formula>"CW 3240-R7"</formula>
    </cfRule>
  </conditionalFormatting>
  <conditionalFormatting sqref="D173">
    <cfRule type="cellIs" dxfId="274" priority="384" stopIfTrue="1" operator="equal">
      <formula>"CW 2130-R11"</formula>
    </cfRule>
    <cfRule type="cellIs" dxfId="273" priority="385" stopIfTrue="1" operator="equal">
      <formula>"CW 3120-R2"</formula>
    </cfRule>
    <cfRule type="cellIs" dxfId="272" priority="386" stopIfTrue="1" operator="equal">
      <formula>"CW 3240-R7"</formula>
    </cfRule>
  </conditionalFormatting>
  <conditionalFormatting sqref="D179">
    <cfRule type="cellIs" dxfId="271" priority="378" stopIfTrue="1" operator="equal">
      <formula>"CW 2130-R11"</formula>
    </cfRule>
    <cfRule type="cellIs" dxfId="270" priority="379" stopIfTrue="1" operator="equal">
      <formula>"CW 3120-R2"</formula>
    </cfRule>
    <cfRule type="cellIs" dxfId="269" priority="380" stopIfTrue="1" operator="equal">
      <formula>"CW 3240-R7"</formula>
    </cfRule>
  </conditionalFormatting>
  <conditionalFormatting sqref="D174">
    <cfRule type="cellIs" dxfId="268" priority="375" stopIfTrue="1" operator="equal">
      <formula>"CW 2130-R11"</formula>
    </cfRule>
    <cfRule type="cellIs" dxfId="267" priority="376" stopIfTrue="1" operator="equal">
      <formula>"CW 3120-R2"</formula>
    </cfRule>
    <cfRule type="cellIs" dxfId="266" priority="377" stopIfTrue="1" operator="equal">
      <formula>"CW 3240-R7"</formula>
    </cfRule>
  </conditionalFormatting>
  <conditionalFormatting sqref="D220:D222">
    <cfRule type="cellIs" dxfId="265" priority="340" stopIfTrue="1" operator="equal">
      <formula>"CW 2130-R11"</formula>
    </cfRule>
    <cfRule type="cellIs" dxfId="264" priority="341" stopIfTrue="1" operator="equal">
      <formula>"CW 3120-R2"</formula>
    </cfRule>
    <cfRule type="cellIs" dxfId="263" priority="342" stopIfTrue="1" operator="equal">
      <formula>"CW 3240-R7"</formula>
    </cfRule>
  </conditionalFormatting>
  <conditionalFormatting sqref="D226">
    <cfRule type="cellIs" dxfId="262" priority="334" stopIfTrue="1" operator="equal">
      <formula>"CW 2130-R11"</formula>
    </cfRule>
    <cfRule type="cellIs" dxfId="261" priority="335" stopIfTrue="1" operator="equal">
      <formula>"CW 3120-R2"</formula>
    </cfRule>
    <cfRule type="cellIs" dxfId="260" priority="336" stopIfTrue="1" operator="equal">
      <formula>"CW 3240-R7"</formula>
    </cfRule>
  </conditionalFormatting>
  <conditionalFormatting sqref="D205">
    <cfRule type="cellIs" dxfId="259" priority="316" stopIfTrue="1" operator="equal">
      <formula>"CW 2130-R11"</formula>
    </cfRule>
    <cfRule type="cellIs" dxfId="258" priority="317" stopIfTrue="1" operator="equal">
      <formula>"CW 3120-R2"</formula>
    </cfRule>
    <cfRule type="cellIs" dxfId="257" priority="318" stopIfTrue="1" operator="equal">
      <formula>"CW 3240-R7"</formula>
    </cfRule>
  </conditionalFormatting>
  <conditionalFormatting sqref="D202">
    <cfRule type="cellIs" dxfId="256" priority="313" stopIfTrue="1" operator="equal">
      <formula>"CW 2130-R11"</formula>
    </cfRule>
    <cfRule type="cellIs" dxfId="255" priority="314" stopIfTrue="1" operator="equal">
      <formula>"CW 3120-R2"</formula>
    </cfRule>
    <cfRule type="cellIs" dxfId="254" priority="315" stopIfTrue="1" operator="equal">
      <formula>"CW 3240-R7"</formula>
    </cfRule>
  </conditionalFormatting>
  <conditionalFormatting sqref="D231">
    <cfRule type="cellIs" dxfId="253" priority="310" stopIfTrue="1" operator="equal">
      <formula>"CW 2130-R11"</formula>
    </cfRule>
    <cfRule type="cellIs" dxfId="252" priority="311" stopIfTrue="1" operator="equal">
      <formula>"CW 3120-R2"</formula>
    </cfRule>
    <cfRule type="cellIs" dxfId="251" priority="312" stopIfTrue="1" operator="equal">
      <formula>"CW 3240-R7"</formula>
    </cfRule>
  </conditionalFormatting>
  <conditionalFormatting sqref="D232">
    <cfRule type="cellIs" dxfId="250" priority="298" stopIfTrue="1" operator="equal">
      <formula>"CW 2130-R11"</formula>
    </cfRule>
    <cfRule type="cellIs" dxfId="249" priority="299" stopIfTrue="1" operator="equal">
      <formula>"CW 3120-R2"</formula>
    </cfRule>
    <cfRule type="cellIs" dxfId="248" priority="300" stopIfTrue="1" operator="equal">
      <formula>"CW 3240-R7"</formula>
    </cfRule>
  </conditionalFormatting>
  <conditionalFormatting sqref="D211:D212">
    <cfRule type="cellIs" dxfId="247" priority="295" stopIfTrue="1" operator="equal">
      <formula>"CW 2130-R11"</formula>
    </cfRule>
    <cfRule type="cellIs" dxfId="246" priority="296" stopIfTrue="1" operator="equal">
      <formula>"CW 3120-R2"</formula>
    </cfRule>
    <cfRule type="cellIs" dxfId="245" priority="297" stopIfTrue="1" operator="equal">
      <formula>"CW 3240-R7"</formula>
    </cfRule>
  </conditionalFormatting>
  <conditionalFormatting sqref="D208:D210">
    <cfRule type="cellIs" dxfId="244" priority="292" stopIfTrue="1" operator="equal">
      <formula>"CW 2130-R11"</formula>
    </cfRule>
    <cfRule type="cellIs" dxfId="243" priority="293" stopIfTrue="1" operator="equal">
      <formula>"CW 3120-R2"</formula>
    </cfRule>
    <cfRule type="cellIs" dxfId="242" priority="294" stopIfTrue="1" operator="equal">
      <formula>"CW 3240-R7"</formula>
    </cfRule>
  </conditionalFormatting>
  <conditionalFormatting sqref="D229">
    <cfRule type="cellIs" dxfId="241" priority="289" stopIfTrue="1" operator="equal">
      <formula>"CW 2130-R11"</formula>
    </cfRule>
    <cfRule type="cellIs" dxfId="240" priority="290" stopIfTrue="1" operator="equal">
      <formula>"CW 3120-R2"</formula>
    </cfRule>
    <cfRule type="cellIs" dxfId="239" priority="291" stopIfTrue="1" operator="equal">
      <formula>"CW 3240-R7"</formula>
    </cfRule>
  </conditionalFormatting>
  <conditionalFormatting sqref="D227">
    <cfRule type="cellIs" dxfId="238" priority="286" stopIfTrue="1" operator="equal">
      <formula>"CW 2130-R11"</formula>
    </cfRule>
    <cfRule type="cellIs" dxfId="237" priority="287" stopIfTrue="1" operator="equal">
      <formula>"CW 3120-R2"</formula>
    </cfRule>
    <cfRule type="cellIs" dxfId="236" priority="288" stopIfTrue="1" operator="equal">
      <formula>"CW 3240-R7"</formula>
    </cfRule>
  </conditionalFormatting>
  <conditionalFormatting sqref="D228">
    <cfRule type="cellIs" dxfId="235" priority="283" stopIfTrue="1" operator="equal">
      <formula>"CW 2130-R11"</formula>
    </cfRule>
    <cfRule type="cellIs" dxfId="234" priority="284" stopIfTrue="1" operator="equal">
      <formula>"CW 3120-R2"</formula>
    </cfRule>
    <cfRule type="cellIs" dxfId="233" priority="285" stopIfTrue="1" operator="equal">
      <formula>"CW 3240-R7"</formula>
    </cfRule>
  </conditionalFormatting>
  <conditionalFormatting sqref="D213:D214">
    <cfRule type="cellIs" dxfId="232" priority="280" stopIfTrue="1" operator="equal">
      <formula>"CW 2130-R11"</formula>
    </cfRule>
    <cfRule type="cellIs" dxfId="231" priority="281" stopIfTrue="1" operator="equal">
      <formula>"CW 3120-R2"</formula>
    </cfRule>
    <cfRule type="cellIs" dxfId="230" priority="282" stopIfTrue="1" operator="equal">
      <formula>"CW 3240-R7"</formula>
    </cfRule>
  </conditionalFormatting>
  <conditionalFormatting sqref="D170">
    <cfRule type="cellIs" dxfId="229" priority="277" stopIfTrue="1" operator="equal">
      <formula>"CW 2130-R11"</formula>
    </cfRule>
    <cfRule type="cellIs" dxfId="228" priority="278" stopIfTrue="1" operator="equal">
      <formula>"CW 3120-R2"</formula>
    </cfRule>
    <cfRule type="cellIs" dxfId="227" priority="279" stopIfTrue="1" operator="equal">
      <formula>"CW 3240-R7"</formula>
    </cfRule>
  </conditionalFormatting>
  <conditionalFormatting sqref="D235:D236">
    <cfRule type="cellIs" dxfId="226" priority="274" stopIfTrue="1" operator="equal">
      <formula>"CW 2130-R11"</formula>
    </cfRule>
    <cfRule type="cellIs" dxfId="225" priority="275" stopIfTrue="1" operator="equal">
      <formula>"CW 3120-R2"</formula>
    </cfRule>
    <cfRule type="cellIs" dxfId="224" priority="276" stopIfTrue="1" operator="equal">
      <formula>"CW 3240-R7"</formula>
    </cfRule>
  </conditionalFormatting>
  <conditionalFormatting sqref="D215">
    <cfRule type="cellIs" dxfId="223" priority="271" stopIfTrue="1" operator="equal">
      <formula>"CW 2130-R11"</formula>
    </cfRule>
    <cfRule type="cellIs" dxfId="222" priority="272" stopIfTrue="1" operator="equal">
      <formula>"CW 3120-R2"</formula>
    </cfRule>
    <cfRule type="cellIs" dxfId="221" priority="273" stopIfTrue="1" operator="equal">
      <formula>"CW 3240-R7"</formula>
    </cfRule>
  </conditionalFormatting>
  <conditionalFormatting sqref="D185">
    <cfRule type="cellIs" dxfId="220" priority="268" stopIfTrue="1" operator="equal">
      <formula>"CW 2130-R11"</formula>
    </cfRule>
    <cfRule type="cellIs" dxfId="219" priority="269" stopIfTrue="1" operator="equal">
      <formula>"CW 3120-R2"</formula>
    </cfRule>
    <cfRule type="cellIs" dxfId="218" priority="270" stopIfTrue="1" operator="equal">
      <formula>"CW 3240-R7"</formula>
    </cfRule>
  </conditionalFormatting>
  <conditionalFormatting sqref="D291">
    <cfRule type="cellIs" dxfId="217" priority="176" stopIfTrue="1" operator="equal">
      <formula>"CW 2130-R11"</formula>
    </cfRule>
    <cfRule type="cellIs" dxfId="216" priority="177" stopIfTrue="1" operator="equal">
      <formula>"CW 3120-R2"</formula>
    </cfRule>
    <cfRule type="cellIs" dxfId="215" priority="178" stopIfTrue="1" operator="equal">
      <formula>"CW 3240-R7"</formula>
    </cfRule>
  </conditionalFormatting>
  <conditionalFormatting sqref="D262">
    <cfRule type="cellIs" dxfId="214" priority="229" stopIfTrue="1" operator="equal">
      <formula>"CW 2130-R11"</formula>
    </cfRule>
    <cfRule type="cellIs" dxfId="213" priority="230" stopIfTrue="1" operator="equal">
      <formula>"CW 3120-R2"</formula>
    </cfRule>
    <cfRule type="cellIs" dxfId="212" priority="231" stopIfTrue="1" operator="equal">
      <formula>"CW 3240-R7"</formula>
    </cfRule>
  </conditionalFormatting>
  <conditionalFormatting sqref="D259:D261">
    <cfRule type="cellIs" dxfId="211" priority="232" stopIfTrue="1" operator="equal">
      <formula>"CW 2130-R11"</formula>
    </cfRule>
    <cfRule type="cellIs" dxfId="210" priority="233" stopIfTrue="1" operator="equal">
      <formula>"CW 3120-R2"</formula>
    </cfRule>
    <cfRule type="cellIs" dxfId="209" priority="234" stopIfTrue="1" operator="equal">
      <formula>"CW 3240-R7"</formula>
    </cfRule>
  </conditionalFormatting>
  <conditionalFormatting sqref="D264">
    <cfRule type="cellIs" dxfId="208" priority="226" stopIfTrue="1" operator="equal">
      <formula>"CW 2130-R11"</formula>
    </cfRule>
    <cfRule type="cellIs" dxfId="207" priority="227" stopIfTrue="1" operator="equal">
      <formula>"CW 3120-R2"</formula>
    </cfRule>
    <cfRule type="cellIs" dxfId="206" priority="228" stopIfTrue="1" operator="equal">
      <formula>"CW 3240-R7"</formula>
    </cfRule>
  </conditionalFormatting>
  <conditionalFormatting sqref="D266">
    <cfRule type="cellIs" dxfId="205" priority="223" stopIfTrue="1" operator="equal">
      <formula>"CW 2130-R11"</formula>
    </cfRule>
    <cfRule type="cellIs" dxfId="204" priority="224" stopIfTrue="1" operator="equal">
      <formula>"CW 3120-R2"</formula>
    </cfRule>
    <cfRule type="cellIs" dxfId="203" priority="225" stopIfTrue="1" operator="equal">
      <formula>"CW 3240-R7"</formula>
    </cfRule>
  </conditionalFormatting>
  <conditionalFormatting sqref="D280">
    <cfRule type="cellIs" dxfId="202" priority="215" stopIfTrue="1" operator="equal">
      <formula>"CW 3120-R2"</formula>
    </cfRule>
    <cfRule type="cellIs" dxfId="201" priority="216" stopIfTrue="1" operator="equal">
      <formula>"CW 3240-R7"</formula>
    </cfRule>
  </conditionalFormatting>
  <conditionalFormatting sqref="D281:D282">
    <cfRule type="cellIs" dxfId="200" priority="209" stopIfTrue="1" operator="equal">
      <formula>"CW 2130-R11"</formula>
    </cfRule>
    <cfRule type="cellIs" dxfId="199" priority="210" stopIfTrue="1" operator="equal">
      <formula>"CW 3120-R2"</formula>
    </cfRule>
    <cfRule type="cellIs" dxfId="198" priority="211" stopIfTrue="1" operator="equal">
      <formula>"CW 3240-R7"</formula>
    </cfRule>
  </conditionalFormatting>
  <conditionalFormatting sqref="D288">
    <cfRule type="cellIs" dxfId="197" priority="203" stopIfTrue="1" operator="equal">
      <formula>"CW 2130-R11"</formula>
    </cfRule>
    <cfRule type="cellIs" dxfId="196" priority="204" stopIfTrue="1" operator="equal">
      <formula>"CW 3120-R2"</formula>
    </cfRule>
    <cfRule type="cellIs" dxfId="195" priority="205" stopIfTrue="1" operator="equal">
      <formula>"CW 3240-R7"</formula>
    </cfRule>
  </conditionalFormatting>
  <conditionalFormatting sqref="D268">
    <cfRule type="cellIs" dxfId="194" priority="200" stopIfTrue="1" operator="equal">
      <formula>"CW 2130-R11"</formula>
    </cfRule>
    <cfRule type="cellIs" dxfId="193" priority="201" stopIfTrue="1" operator="equal">
      <formula>"CW 3120-R2"</formula>
    </cfRule>
    <cfRule type="cellIs" dxfId="192" priority="202" stopIfTrue="1" operator="equal">
      <formula>"CW 3240-R7"</formula>
    </cfRule>
  </conditionalFormatting>
  <conditionalFormatting sqref="D255">
    <cfRule type="cellIs" dxfId="191" priority="197" stopIfTrue="1" operator="equal">
      <formula>"CW 2130-R11"</formula>
    </cfRule>
    <cfRule type="cellIs" dxfId="190" priority="198" stopIfTrue="1" operator="equal">
      <formula>"CW 3120-R2"</formula>
    </cfRule>
    <cfRule type="cellIs" dxfId="189" priority="199" stopIfTrue="1" operator="equal">
      <formula>"CW 3240-R7"</formula>
    </cfRule>
  </conditionalFormatting>
  <conditionalFormatting sqref="D289">
    <cfRule type="cellIs" dxfId="188" priority="182" stopIfTrue="1" operator="equal">
      <formula>"CW 2130-R11"</formula>
    </cfRule>
    <cfRule type="cellIs" dxfId="187" priority="183" stopIfTrue="1" operator="equal">
      <formula>"CW 3120-R2"</formula>
    </cfRule>
    <cfRule type="cellIs" dxfId="186" priority="184" stopIfTrue="1" operator="equal">
      <formula>"CW 3240-R7"</formula>
    </cfRule>
  </conditionalFormatting>
  <conditionalFormatting sqref="D278">
    <cfRule type="cellIs" dxfId="185" priority="173" stopIfTrue="1" operator="equal">
      <formula>"CW 2130-R11"</formula>
    </cfRule>
    <cfRule type="cellIs" dxfId="184" priority="174" stopIfTrue="1" operator="equal">
      <formula>"CW 3120-R2"</formula>
    </cfRule>
    <cfRule type="cellIs" dxfId="183" priority="175" stopIfTrue="1" operator="equal">
      <formula>"CW 3240-R7"</formula>
    </cfRule>
  </conditionalFormatting>
  <conditionalFormatting sqref="D242">
    <cfRule type="cellIs" dxfId="182" priority="253" stopIfTrue="1" operator="equal">
      <formula>"CW 2130-R11"</formula>
    </cfRule>
    <cfRule type="cellIs" dxfId="181" priority="254" stopIfTrue="1" operator="equal">
      <formula>"CW 3120-R2"</formula>
    </cfRule>
    <cfRule type="cellIs" dxfId="180" priority="255" stopIfTrue="1" operator="equal">
      <formula>"CW 3240-R7"</formula>
    </cfRule>
  </conditionalFormatting>
  <conditionalFormatting sqref="D244">
    <cfRule type="cellIs" dxfId="179" priority="244" stopIfTrue="1" operator="equal">
      <formula>"CW 2130-R11"</formula>
    </cfRule>
    <cfRule type="cellIs" dxfId="178" priority="245" stopIfTrue="1" operator="equal">
      <formula>"CW 3120-R2"</formula>
    </cfRule>
    <cfRule type="cellIs" dxfId="177" priority="246" stopIfTrue="1" operator="equal">
      <formula>"CW 3240-R7"</formula>
    </cfRule>
  </conditionalFormatting>
  <conditionalFormatting sqref="D250">
    <cfRule type="cellIs" dxfId="176" priority="241" stopIfTrue="1" operator="equal">
      <formula>"CW 2130-R11"</formula>
    </cfRule>
    <cfRule type="cellIs" dxfId="175" priority="242" stopIfTrue="1" operator="equal">
      <formula>"CW 3120-R2"</formula>
    </cfRule>
    <cfRule type="cellIs" dxfId="174" priority="243" stopIfTrue="1" operator="equal">
      <formula>"CW 3240-R7"</formula>
    </cfRule>
  </conditionalFormatting>
  <conditionalFormatting sqref="D251:D254">
    <cfRule type="cellIs" dxfId="173" priority="238" stopIfTrue="1" operator="equal">
      <formula>"CW 2130-R11"</formula>
    </cfRule>
    <cfRule type="cellIs" dxfId="172" priority="239" stopIfTrue="1" operator="equal">
      <formula>"CW 3120-R2"</formula>
    </cfRule>
    <cfRule type="cellIs" dxfId="171" priority="240" stopIfTrue="1" operator="equal">
      <formula>"CW 3240-R7"</formula>
    </cfRule>
  </conditionalFormatting>
  <conditionalFormatting sqref="D257">
    <cfRule type="cellIs" dxfId="170" priority="235" stopIfTrue="1" operator="equal">
      <formula>"CW 2130-R11"</formula>
    </cfRule>
    <cfRule type="cellIs" dxfId="169" priority="236" stopIfTrue="1" operator="equal">
      <formula>"CW 3120-R2"</formula>
    </cfRule>
    <cfRule type="cellIs" dxfId="168" priority="237" stopIfTrue="1" operator="equal">
      <formula>"CW 3240-R7"</formula>
    </cfRule>
  </conditionalFormatting>
  <conditionalFormatting sqref="D290">
    <cfRule type="cellIs" dxfId="167" priority="170" stopIfTrue="1" operator="equal">
      <formula>"CW 2130-R11"</formula>
    </cfRule>
    <cfRule type="cellIs" dxfId="166" priority="171" stopIfTrue="1" operator="equal">
      <formula>"CW 3120-R2"</formula>
    </cfRule>
    <cfRule type="cellIs" dxfId="165" priority="172" stopIfTrue="1" operator="equal">
      <formula>"CW 3240-R7"</formula>
    </cfRule>
  </conditionalFormatting>
  <conditionalFormatting sqref="D245:D247">
    <cfRule type="cellIs" dxfId="164" priority="265" stopIfTrue="1" operator="equal">
      <formula>"CW 2130-R11"</formula>
    </cfRule>
    <cfRule type="cellIs" dxfId="163" priority="266" stopIfTrue="1" operator="equal">
      <formula>"CW 3120-R2"</formula>
    </cfRule>
    <cfRule type="cellIs" dxfId="162" priority="267" stopIfTrue="1" operator="equal">
      <formula>"CW 3240-R7"</formula>
    </cfRule>
  </conditionalFormatting>
  <conditionalFormatting sqref="D243">
    <cfRule type="cellIs" dxfId="161" priority="250" stopIfTrue="1" operator="equal">
      <formula>"CW 2130-R11"</formula>
    </cfRule>
    <cfRule type="cellIs" dxfId="160" priority="251" stopIfTrue="1" operator="equal">
      <formula>"CW 3120-R2"</formula>
    </cfRule>
    <cfRule type="cellIs" dxfId="159" priority="252" stopIfTrue="1" operator="equal">
      <formula>"CW 3240-R7"</formula>
    </cfRule>
  </conditionalFormatting>
  <conditionalFormatting sqref="D284">
    <cfRule type="cellIs" dxfId="158" priority="206" stopIfTrue="1" operator="equal">
      <formula>"CW 2130-R11"</formula>
    </cfRule>
    <cfRule type="cellIs" dxfId="157" priority="207" stopIfTrue="1" operator="equal">
      <formula>"CW 3120-R2"</formula>
    </cfRule>
    <cfRule type="cellIs" dxfId="156" priority="208" stopIfTrue="1" operator="equal">
      <formula>"CW 3240-R7"</formula>
    </cfRule>
  </conditionalFormatting>
  <conditionalFormatting sqref="D267">
    <cfRule type="cellIs" dxfId="155" priority="188" stopIfTrue="1" operator="equal">
      <formula>"CW 2130-R11"</formula>
    </cfRule>
    <cfRule type="cellIs" dxfId="154" priority="189" stopIfTrue="1" operator="equal">
      <formula>"CW 3120-R2"</formula>
    </cfRule>
    <cfRule type="cellIs" dxfId="153" priority="190" stopIfTrue="1" operator="equal">
      <formula>"CW 3240-R7"</formula>
    </cfRule>
  </conditionalFormatting>
  <conditionalFormatting sqref="D265">
    <cfRule type="cellIs" dxfId="152" priority="185" stopIfTrue="1" operator="equal">
      <formula>"CW 2130-R11"</formula>
    </cfRule>
    <cfRule type="cellIs" dxfId="151" priority="186" stopIfTrue="1" operator="equal">
      <formula>"CW 3120-R2"</formula>
    </cfRule>
    <cfRule type="cellIs" dxfId="150" priority="187" stopIfTrue="1" operator="equal">
      <formula>"CW 3240-R7"</formula>
    </cfRule>
  </conditionalFormatting>
  <conditionalFormatting sqref="D272:D273">
    <cfRule type="cellIs" dxfId="149" priority="167" stopIfTrue="1" operator="equal">
      <formula>"CW 2130-R11"</formula>
    </cfRule>
    <cfRule type="cellIs" dxfId="148" priority="168" stopIfTrue="1" operator="equal">
      <formula>"CW 3120-R2"</formula>
    </cfRule>
    <cfRule type="cellIs" dxfId="147" priority="169" stopIfTrue="1" operator="equal">
      <formula>"CW 3240-R7"</formula>
    </cfRule>
  </conditionalFormatting>
  <conditionalFormatting sqref="D269:D271">
    <cfRule type="cellIs" dxfId="146" priority="164" stopIfTrue="1" operator="equal">
      <formula>"CW 2130-R11"</formula>
    </cfRule>
    <cfRule type="cellIs" dxfId="145" priority="165" stopIfTrue="1" operator="equal">
      <formula>"CW 3120-R2"</formula>
    </cfRule>
    <cfRule type="cellIs" dxfId="144" priority="166" stopIfTrue="1" operator="equal">
      <formula>"CW 3240-R7"</formula>
    </cfRule>
  </conditionalFormatting>
  <conditionalFormatting sqref="D287">
    <cfRule type="cellIs" dxfId="143" priority="161" stopIfTrue="1" operator="equal">
      <formula>"CW 2130-R11"</formula>
    </cfRule>
    <cfRule type="cellIs" dxfId="142" priority="162" stopIfTrue="1" operator="equal">
      <formula>"CW 3120-R2"</formula>
    </cfRule>
    <cfRule type="cellIs" dxfId="141" priority="163" stopIfTrue="1" operator="equal">
      <formula>"CW 3240-R7"</formula>
    </cfRule>
  </conditionalFormatting>
  <conditionalFormatting sqref="D285">
    <cfRule type="cellIs" dxfId="140" priority="158" stopIfTrue="1" operator="equal">
      <formula>"CW 2130-R11"</formula>
    </cfRule>
    <cfRule type="cellIs" dxfId="139" priority="159" stopIfTrue="1" operator="equal">
      <formula>"CW 3120-R2"</formula>
    </cfRule>
    <cfRule type="cellIs" dxfId="138" priority="160" stopIfTrue="1" operator="equal">
      <formula>"CW 3240-R7"</formula>
    </cfRule>
  </conditionalFormatting>
  <conditionalFormatting sqref="D286">
    <cfRule type="cellIs" dxfId="137" priority="155" stopIfTrue="1" operator="equal">
      <formula>"CW 2130-R11"</formula>
    </cfRule>
    <cfRule type="cellIs" dxfId="136" priority="156" stopIfTrue="1" operator="equal">
      <formula>"CW 3120-R2"</formula>
    </cfRule>
    <cfRule type="cellIs" dxfId="135" priority="157" stopIfTrue="1" operator="equal">
      <formula>"CW 3240-R7"</formula>
    </cfRule>
  </conditionalFormatting>
  <conditionalFormatting sqref="D274:D275">
    <cfRule type="cellIs" dxfId="134" priority="152" stopIfTrue="1" operator="equal">
      <formula>"CW 2130-R11"</formula>
    </cfRule>
    <cfRule type="cellIs" dxfId="133" priority="153" stopIfTrue="1" operator="equal">
      <formula>"CW 3120-R2"</formula>
    </cfRule>
    <cfRule type="cellIs" dxfId="132" priority="154" stopIfTrue="1" operator="equal">
      <formula>"CW 3240-R7"</formula>
    </cfRule>
  </conditionalFormatting>
  <conditionalFormatting sqref="D240">
    <cfRule type="cellIs" dxfId="131" priority="149" stopIfTrue="1" operator="equal">
      <formula>"CW 2130-R11"</formula>
    </cfRule>
    <cfRule type="cellIs" dxfId="130" priority="150" stopIfTrue="1" operator="equal">
      <formula>"CW 3120-R2"</formula>
    </cfRule>
    <cfRule type="cellIs" dxfId="129" priority="151" stopIfTrue="1" operator="equal">
      <formula>"CW 3240-R7"</formula>
    </cfRule>
  </conditionalFormatting>
  <conditionalFormatting sqref="D293:D294">
    <cfRule type="cellIs" dxfId="128" priority="146" stopIfTrue="1" operator="equal">
      <formula>"CW 2130-R11"</formula>
    </cfRule>
    <cfRule type="cellIs" dxfId="127" priority="147" stopIfTrue="1" operator="equal">
      <formula>"CW 3120-R2"</formula>
    </cfRule>
    <cfRule type="cellIs" dxfId="126" priority="148" stopIfTrue="1" operator="equal">
      <formula>"CW 3240-R7"</formula>
    </cfRule>
  </conditionalFormatting>
  <conditionalFormatting sqref="D276">
    <cfRule type="cellIs" dxfId="125" priority="143" stopIfTrue="1" operator="equal">
      <formula>"CW 2130-R11"</formula>
    </cfRule>
    <cfRule type="cellIs" dxfId="124" priority="144" stopIfTrue="1" operator="equal">
      <formula>"CW 3120-R2"</formula>
    </cfRule>
    <cfRule type="cellIs" dxfId="123" priority="145" stopIfTrue="1" operator="equal">
      <formula>"CW 3240-R7"</formula>
    </cfRule>
  </conditionalFormatting>
  <conditionalFormatting sqref="D249">
    <cfRule type="cellIs" dxfId="122" priority="140" stopIfTrue="1" operator="equal">
      <formula>"CW 2130-R11"</formula>
    </cfRule>
    <cfRule type="cellIs" dxfId="121" priority="141" stopIfTrue="1" operator="equal">
      <formula>"CW 3120-R2"</formula>
    </cfRule>
    <cfRule type="cellIs" dxfId="120" priority="142" stopIfTrue="1" operator="equal">
      <formula>"CW 3240-R7"</formula>
    </cfRule>
  </conditionalFormatting>
  <conditionalFormatting sqref="D41">
    <cfRule type="cellIs" dxfId="119" priority="137" stopIfTrue="1" operator="equal">
      <formula>"CW 2130-R11"</formula>
    </cfRule>
    <cfRule type="cellIs" dxfId="118" priority="138" stopIfTrue="1" operator="equal">
      <formula>"CW 3120-R2"</formula>
    </cfRule>
    <cfRule type="cellIs" dxfId="117" priority="139" stopIfTrue="1" operator="equal">
      <formula>"CW 3240-R7"</formula>
    </cfRule>
  </conditionalFormatting>
  <conditionalFormatting sqref="D108">
    <cfRule type="cellIs" dxfId="116" priority="134" stopIfTrue="1" operator="equal">
      <formula>"CW 2130-R11"</formula>
    </cfRule>
    <cfRule type="cellIs" dxfId="115" priority="135" stopIfTrue="1" operator="equal">
      <formula>"CW 3120-R2"</formula>
    </cfRule>
    <cfRule type="cellIs" dxfId="114" priority="136" stopIfTrue="1" operator="equal">
      <formula>"CW 3240-R7"</formula>
    </cfRule>
  </conditionalFormatting>
  <conditionalFormatting sqref="D65">
    <cfRule type="cellIs" dxfId="113" priority="131" stopIfTrue="1" operator="equal">
      <formula>"CW 2130-R11"</formula>
    </cfRule>
    <cfRule type="cellIs" dxfId="112" priority="132" stopIfTrue="1" operator="equal">
      <formula>"CW 3120-R2"</formula>
    </cfRule>
    <cfRule type="cellIs" dxfId="111" priority="133" stopIfTrue="1" operator="equal">
      <formula>"CW 3240-R7"</formula>
    </cfRule>
  </conditionalFormatting>
  <conditionalFormatting sqref="D141">
    <cfRule type="cellIs" dxfId="110" priority="128" stopIfTrue="1" operator="equal">
      <formula>"CW 2130-R11"</formula>
    </cfRule>
    <cfRule type="cellIs" dxfId="109" priority="129" stopIfTrue="1" operator="equal">
      <formula>"CW 3120-R2"</formula>
    </cfRule>
    <cfRule type="cellIs" dxfId="108" priority="130" stopIfTrue="1" operator="equal">
      <formula>"CW 3240-R7"</formula>
    </cfRule>
  </conditionalFormatting>
  <conditionalFormatting sqref="D95:D99">
    <cfRule type="cellIs" dxfId="107" priority="125" stopIfTrue="1" operator="equal">
      <formula>"CW 2130-R11"</formula>
    </cfRule>
    <cfRule type="cellIs" dxfId="106" priority="126" stopIfTrue="1" operator="equal">
      <formula>"CW 3120-R2"</formula>
    </cfRule>
    <cfRule type="cellIs" dxfId="105" priority="127" stopIfTrue="1" operator="equal">
      <formula>"CW 3240-R7"</formula>
    </cfRule>
  </conditionalFormatting>
  <conditionalFormatting sqref="D508">
    <cfRule type="cellIs" dxfId="104" priority="119" stopIfTrue="1" operator="equal">
      <formula>"CW 2130-R11"</formula>
    </cfRule>
    <cfRule type="cellIs" dxfId="103" priority="120" stopIfTrue="1" operator="equal">
      <formula>"CW 3120-R2"</formula>
    </cfRule>
    <cfRule type="cellIs" dxfId="102" priority="121" stopIfTrue="1" operator="equal">
      <formula>"CW 3240-R7"</formula>
    </cfRule>
  </conditionalFormatting>
  <conditionalFormatting sqref="D364">
    <cfRule type="cellIs" dxfId="101" priority="107" stopIfTrue="1" operator="equal">
      <formula>"CW 2130-R11"</formula>
    </cfRule>
    <cfRule type="cellIs" dxfId="100" priority="108" stopIfTrue="1" operator="equal">
      <formula>"CW 3120-R2"</formula>
    </cfRule>
    <cfRule type="cellIs" dxfId="99" priority="109" stopIfTrue="1" operator="equal">
      <formula>"CW 3240-R7"</formula>
    </cfRule>
  </conditionalFormatting>
  <conditionalFormatting sqref="D366">
    <cfRule type="cellIs" dxfId="98" priority="101" stopIfTrue="1" operator="equal">
      <formula>"CW 2130-R11"</formula>
    </cfRule>
    <cfRule type="cellIs" dxfId="97" priority="102" stopIfTrue="1" operator="equal">
      <formula>"CW 3120-R2"</formula>
    </cfRule>
    <cfRule type="cellIs" dxfId="96" priority="103" stopIfTrue="1" operator="equal">
      <formula>"CW 3240-R7"</formula>
    </cfRule>
  </conditionalFormatting>
  <conditionalFormatting sqref="D367:D368">
    <cfRule type="cellIs" dxfId="95" priority="110" stopIfTrue="1" operator="equal">
      <formula>"CW 2130-R11"</formula>
    </cfRule>
    <cfRule type="cellIs" dxfId="94" priority="111" stopIfTrue="1" operator="equal">
      <formula>"CW 3120-R2"</formula>
    </cfRule>
    <cfRule type="cellIs" dxfId="93" priority="112" stopIfTrue="1" operator="equal">
      <formula>"CW 3240-R7"</formula>
    </cfRule>
  </conditionalFormatting>
  <conditionalFormatting sqref="D365">
    <cfRule type="cellIs" dxfId="92" priority="104" stopIfTrue="1" operator="equal">
      <formula>"CW 2130-R11"</formula>
    </cfRule>
    <cfRule type="cellIs" dxfId="91" priority="105" stopIfTrue="1" operator="equal">
      <formula>"CW 3120-R2"</formula>
    </cfRule>
    <cfRule type="cellIs" dxfId="90" priority="106" stopIfTrue="1" operator="equal">
      <formula>"CW 3240-R7"</formula>
    </cfRule>
  </conditionalFormatting>
  <conditionalFormatting sqref="D371">
    <cfRule type="cellIs" dxfId="89" priority="98" stopIfTrue="1" operator="equal">
      <formula>"CW 2130-R11"</formula>
    </cfRule>
    <cfRule type="cellIs" dxfId="88" priority="99" stopIfTrue="1" operator="equal">
      <formula>"CW 3120-R2"</formula>
    </cfRule>
    <cfRule type="cellIs" dxfId="87" priority="100" stopIfTrue="1" operator="equal">
      <formula>"CW 3240-R7"</formula>
    </cfRule>
  </conditionalFormatting>
  <conditionalFormatting sqref="D372:D375">
    <cfRule type="cellIs" dxfId="86" priority="95" stopIfTrue="1" operator="equal">
      <formula>"CW 2130-R11"</formula>
    </cfRule>
    <cfRule type="cellIs" dxfId="85" priority="96" stopIfTrue="1" operator="equal">
      <formula>"CW 3120-R2"</formula>
    </cfRule>
    <cfRule type="cellIs" dxfId="84" priority="97" stopIfTrue="1" operator="equal">
      <formula>"CW 3240-R7"</formula>
    </cfRule>
  </conditionalFormatting>
  <conditionalFormatting sqref="D376">
    <cfRule type="cellIs" dxfId="83" priority="92" stopIfTrue="1" operator="equal">
      <formula>"CW 2130-R11"</formula>
    </cfRule>
    <cfRule type="cellIs" dxfId="82" priority="93" stopIfTrue="1" operator="equal">
      <formula>"CW 3120-R2"</formula>
    </cfRule>
    <cfRule type="cellIs" dxfId="81" priority="94" stopIfTrue="1" operator="equal">
      <formula>"CW 3240-R7"</formula>
    </cfRule>
  </conditionalFormatting>
  <conditionalFormatting sqref="D377">
    <cfRule type="cellIs" dxfId="80" priority="89" stopIfTrue="1" operator="equal">
      <formula>"CW 2130-R11"</formula>
    </cfRule>
    <cfRule type="cellIs" dxfId="79" priority="90" stopIfTrue="1" operator="equal">
      <formula>"CW 3120-R2"</formula>
    </cfRule>
    <cfRule type="cellIs" dxfId="78" priority="91" stopIfTrue="1" operator="equal">
      <formula>"CW 3240-R7"</formula>
    </cfRule>
  </conditionalFormatting>
  <conditionalFormatting sqref="D384">
    <cfRule type="cellIs" dxfId="77" priority="86" stopIfTrue="1" operator="equal">
      <formula>"CW 2130-R11"</formula>
    </cfRule>
    <cfRule type="cellIs" dxfId="76" priority="87" stopIfTrue="1" operator="equal">
      <formula>"CW 3120-R2"</formula>
    </cfRule>
    <cfRule type="cellIs" dxfId="75" priority="88" stopIfTrue="1" operator="equal">
      <formula>"CW 3240-R7"</formula>
    </cfRule>
  </conditionalFormatting>
  <conditionalFormatting sqref="D10">
    <cfRule type="cellIs" dxfId="74" priority="80" stopIfTrue="1" operator="equal">
      <formula>"CW 2130-R11"</formula>
    </cfRule>
    <cfRule type="cellIs" dxfId="73" priority="81" stopIfTrue="1" operator="equal">
      <formula>"CW 3120-R2"</formula>
    </cfRule>
    <cfRule type="cellIs" dxfId="72" priority="82" stopIfTrue="1" operator="equal">
      <formula>"CW 3240-R7"</formula>
    </cfRule>
  </conditionalFormatting>
  <conditionalFormatting sqref="D13">
    <cfRule type="cellIs" dxfId="71" priority="77" stopIfTrue="1" operator="equal">
      <formula>"CW 2130-R11"</formula>
    </cfRule>
    <cfRule type="cellIs" dxfId="70" priority="78" stopIfTrue="1" operator="equal">
      <formula>"CW 3120-R2"</formula>
    </cfRule>
    <cfRule type="cellIs" dxfId="69" priority="79" stopIfTrue="1" operator="equal">
      <formula>"CW 3240-R7"</formula>
    </cfRule>
  </conditionalFormatting>
  <conditionalFormatting sqref="D14:D17">
    <cfRule type="cellIs" dxfId="68" priority="74" stopIfTrue="1" operator="equal">
      <formula>"CW 2130-R11"</formula>
    </cfRule>
    <cfRule type="cellIs" dxfId="67" priority="75" stopIfTrue="1" operator="equal">
      <formula>"CW 3120-R2"</formula>
    </cfRule>
    <cfRule type="cellIs" dxfId="66" priority="76" stopIfTrue="1" operator="equal">
      <formula>"CW 3240-R7"</formula>
    </cfRule>
  </conditionalFormatting>
  <conditionalFormatting sqref="D12">
    <cfRule type="cellIs" dxfId="65" priority="71" stopIfTrue="1" operator="equal">
      <formula>"CW 2130-R11"</formula>
    </cfRule>
    <cfRule type="cellIs" dxfId="64" priority="72" stopIfTrue="1" operator="equal">
      <formula>"CW 3120-R2"</formula>
    </cfRule>
    <cfRule type="cellIs" dxfId="63" priority="73" stopIfTrue="1" operator="equal">
      <formula>"CW 3240-R7"</formula>
    </cfRule>
  </conditionalFormatting>
  <conditionalFormatting sqref="D40">
    <cfRule type="cellIs" dxfId="62" priority="68" stopIfTrue="1" operator="equal">
      <formula>"CW 2130-R11"</formula>
    </cfRule>
    <cfRule type="cellIs" dxfId="61" priority="69" stopIfTrue="1" operator="equal">
      <formula>"CW 3120-R2"</formula>
    </cfRule>
    <cfRule type="cellIs" dxfId="60" priority="70" stopIfTrue="1" operator="equal">
      <formula>"CW 3240-R7"</formula>
    </cfRule>
  </conditionalFormatting>
  <conditionalFormatting sqref="D248">
    <cfRule type="cellIs" dxfId="59" priority="62" stopIfTrue="1" operator="equal">
      <formula>"CW 2130-R11"</formula>
    </cfRule>
    <cfRule type="cellIs" dxfId="58" priority="63" stopIfTrue="1" operator="equal">
      <formula>"CW 3120-R2"</formula>
    </cfRule>
    <cfRule type="cellIs" dxfId="57" priority="64" stopIfTrue="1" operator="equal">
      <formula>"CW 3240-R7"</formula>
    </cfRule>
  </conditionalFormatting>
  <conditionalFormatting sqref="D263">
    <cfRule type="cellIs" dxfId="56" priority="59" stopIfTrue="1" operator="equal">
      <formula>"CW 2130-R11"</formula>
    </cfRule>
    <cfRule type="cellIs" dxfId="55" priority="60" stopIfTrue="1" operator="equal">
      <formula>"CW 3120-R2"</formula>
    </cfRule>
    <cfRule type="cellIs" dxfId="54" priority="61" stopIfTrue="1" operator="equal">
      <formula>"CW 3240-R7"</formula>
    </cfRule>
  </conditionalFormatting>
  <conditionalFormatting sqref="D258">
    <cfRule type="cellIs" dxfId="53" priority="56" stopIfTrue="1" operator="equal">
      <formula>"CW 2130-R11"</formula>
    </cfRule>
    <cfRule type="cellIs" dxfId="52" priority="57" stopIfTrue="1" operator="equal">
      <formula>"CW 3120-R2"</formula>
    </cfRule>
    <cfRule type="cellIs" dxfId="51" priority="58" stopIfTrue="1" operator="equal">
      <formula>"CW 3240-R7"</formula>
    </cfRule>
  </conditionalFormatting>
  <conditionalFormatting sqref="D361:D363">
    <cfRule type="cellIs" dxfId="50" priority="53" stopIfTrue="1" operator="equal">
      <formula>"CW 2130-R11"</formula>
    </cfRule>
    <cfRule type="cellIs" dxfId="49" priority="54" stopIfTrue="1" operator="equal">
      <formula>"CW 3120-R2"</formula>
    </cfRule>
    <cfRule type="cellIs" dxfId="48" priority="55" stopIfTrue="1" operator="equal">
      <formula>"CW 3240-R7"</formula>
    </cfRule>
  </conditionalFormatting>
  <conditionalFormatting sqref="D359">
    <cfRule type="cellIs" dxfId="47" priority="47" stopIfTrue="1" operator="equal">
      <formula>"CW 2130-R11"</formula>
    </cfRule>
    <cfRule type="cellIs" dxfId="46" priority="48" stopIfTrue="1" operator="equal">
      <formula>"CW 3120-R2"</formula>
    </cfRule>
    <cfRule type="cellIs" dxfId="45" priority="49" stopIfTrue="1" operator="equal">
      <formula>"CW 3240-R7"</formula>
    </cfRule>
  </conditionalFormatting>
  <conditionalFormatting sqref="D358">
    <cfRule type="cellIs" dxfId="44" priority="50" stopIfTrue="1" operator="equal">
      <formula>"CW 2130-R11"</formula>
    </cfRule>
    <cfRule type="cellIs" dxfId="43" priority="51" stopIfTrue="1" operator="equal">
      <formula>"CW 3120-R2"</formula>
    </cfRule>
    <cfRule type="cellIs" dxfId="42" priority="52" stopIfTrue="1" operator="equal">
      <formula>"CW 3240-R7"</formula>
    </cfRule>
  </conditionalFormatting>
  <conditionalFormatting sqref="D360">
    <cfRule type="cellIs" dxfId="41" priority="44" stopIfTrue="1" operator="equal">
      <formula>"CW 2130-R11"</formula>
    </cfRule>
    <cfRule type="cellIs" dxfId="40" priority="45" stopIfTrue="1" operator="equal">
      <formula>"CW 3120-R2"</formula>
    </cfRule>
    <cfRule type="cellIs" dxfId="39" priority="46" stopIfTrue="1" operator="equal">
      <formula>"CW 3240-R7"</formula>
    </cfRule>
  </conditionalFormatting>
  <conditionalFormatting sqref="D369">
    <cfRule type="cellIs" dxfId="38" priority="41" stopIfTrue="1" operator="equal">
      <formula>"CW 2130-R11"</formula>
    </cfRule>
    <cfRule type="cellIs" dxfId="37" priority="42" stopIfTrue="1" operator="equal">
      <formula>"CW 3120-R2"</formula>
    </cfRule>
    <cfRule type="cellIs" dxfId="36" priority="43" stopIfTrue="1" operator="equal">
      <formula>"CW 3240-R7"</formula>
    </cfRule>
  </conditionalFormatting>
  <conditionalFormatting sqref="D386:D387">
    <cfRule type="cellIs" dxfId="35" priority="38" stopIfTrue="1" operator="equal">
      <formula>"CW 2130-R11"</formula>
    </cfRule>
    <cfRule type="cellIs" dxfId="34" priority="39" stopIfTrue="1" operator="equal">
      <formula>"CW 3120-R2"</formula>
    </cfRule>
    <cfRule type="cellIs" dxfId="33" priority="40" stopIfTrue="1" operator="equal">
      <formula>"CW 3240-R7"</formula>
    </cfRule>
  </conditionalFormatting>
  <conditionalFormatting sqref="D385">
    <cfRule type="cellIs" dxfId="32" priority="35" stopIfTrue="1" operator="equal">
      <formula>"CW 2130-R11"</formula>
    </cfRule>
    <cfRule type="cellIs" dxfId="31" priority="36" stopIfTrue="1" operator="equal">
      <formula>"CW 3120-R2"</formula>
    </cfRule>
    <cfRule type="cellIs" dxfId="30" priority="37" stopIfTrue="1" operator="equal">
      <formula>"CW 3240-R7"</formula>
    </cfRule>
  </conditionalFormatting>
  <conditionalFormatting sqref="D383">
    <cfRule type="cellIs" dxfId="29" priority="29" stopIfTrue="1" operator="equal">
      <formula>"CW 2130-R11"</formula>
    </cfRule>
    <cfRule type="cellIs" dxfId="28" priority="30" stopIfTrue="1" operator="equal">
      <formula>"CW 3120-R2"</formula>
    </cfRule>
    <cfRule type="cellIs" dxfId="27" priority="31" stopIfTrue="1" operator="equal">
      <formula>"CW 3240-R7"</formula>
    </cfRule>
  </conditionalFormatting>
  <conditionalFormatting sqref="D435">
    <cfRule type="cellIs" dxfId="26" priority="26" stopIfTrue="1" operator="equal">
      <formula>"CW 2130-R11"</formula>
    </cfRule>
    <cfRule type="cellIs" dxfId="25" priority="27" stopIfTrue="1" operator="equal">
      <formula>"CW 3120-R2"</formula>
    </cfRule>
    <cfRule type="cellIs" dxfId="24" priority="28" stopIfTrue="1" operator="equal">
      <formula>"CW 3240-R7"</formula>
    </cfRule>
  </conditionalFormatting>
  <conditionalFormatting sqref="D494">
    <cfRule type="cellIs" dxfId="23" priority="23" stopIfTrue="1" operator="equal">
      <formula>"CW 2130-R11"</formula>
    </cfRule>
    <cfRule type="cellIs" dxfId="22" priority="24" stopIfTrue="1" operator="equal">
      <formula>"CW 3120-R2"</formula>
    </cfRule>
    <cfRule type="cellIs" dxfId="21" priority="25" stopIfTrue="1" operator="equal">
      <formula>"CW 3240-R7"</formula>
    </cfRule>
  </conditionalFormatting>
  <conditionalFormatting sqref="D142">
    <cfRule type="cellIs" dxfId="20" priority="20" stopIfTrue="1" operator="equal">
      <formula>"CW 2130-R11"</formula>
    </cfRule>
    <cfRule type="cellIs" dxfId="19" priority="21" stopIfTrue="1" operator="equal">
      <formula>"CW 3120-R2"</formula>
    </cfRule>
    <cfRule type="cellIs" dxfId="18" priority="22" stopIfTrue="1" operator="equal">
      <formula>"CW 3240-R7"</formula>
    </cfRule>
  </conditionalFormatting>
  <conditionalFormatting sqref="D438:D439">
    <cfRule type="cellIs" dxfId="17" priority="17" stopIfTrue="1" operator="equal">
      <formula>"CW 2130-R11"</formula>
    </cfRule>
    <cfRule type="cellIs" dxfId="16" priority="18" stopIfTrue="1" operator="equal">
      <formula>"CW 3120-R2"</formula>
    </cfRule>
    <cfRule type="cellIs" dxfId="15" priority="19" stopIfTrue="1" operator="equal">
      <formula>"CW 3240-R7"</formula>
    </cfRule>
  </conditionalFormatting>
  <conditionalFormatting sqref="D437">
    <cfRule type="cellIs" dxfId="14" priority="14" stopIfTrue="1" operator="equal">
      <formula>"CW 2130-R11"</formula>
    </cfRule>
    <cfRule type="cellIs" dxfId="13" priority="15" stopIfTrue="1" operator="equal">
      <formula>"CW 3120-R2"</formula>
    </cfRule>
    <cfRule type="cellIs" dxfId="12" priority="16" stopIfTrue="1" operator="equal">
      <formula>"CW 3240-R7"</formula>
    </cfRule>
  </conditionalFormatting>
  <conditionalFormatting sqref="D192">
    <cfRule type="cellIs" dxfId="11" priority="11" stopIfTrue="1" operator="equal">
      <formula>"CW 2130-R11"</formula>
    </cfRule>
    <cfRule type="cellIs" dxfId="10" priority="12" stopIfTrue="1" operator="equal">
      <formula>"CW 3120-R2"</formula>
    </cfRule>
    <cfRule type="cellIs" dxfId="9" priority="13" stopIfTrue="1" operator="equal">
      <formula>"CW 3240-R7"</formula>
    </cfRule>
  </conditionalFormatting>
  <conditionalFormatting sqref="D256">
    <cfRule type="cellIs" dxfId="8" priority="8" stopIfTrue="1" operator="equal">
      <formula>"CW 2130-R11"</formula>
    </cfRule>
    <cfRule type="cellIs" dxfId="7" priority="9" stopIfTrue="1" operator="equal">
      <formula>"CW 3120-R2"</formula>
    </cfRule>
    <cfRule type="cellIs" dxfId="6" priority="10" stopIfTrue="1" operator="equal">
      <formula>"CW 3240-R7"</formula>
    </cfRule>
  </conditionalFormatting>
  <conditionalFormatting sqref="D514">
    <cfRule type="cellIs" dxfId="5" priority="5" stopIfTrue="1" operator="equal">
      <formula>"CW 2130-R11"</formula>
    </cfRule>
    <cfRule type="cellIs" dxfId="4" priority="6" stopIfTrue="1" operator="equal">
      <formula>"CW 3120-R2"</formula>
    </cfRule>
    <cfRule type="cellIs" dxfId="3" priority="7" stopIfTrue="1" operator="equal">
      <formula>"CW 3240-R7"</formula>
    </cfRule>
  </conditionalFormatting>
  <conditionalFormatting sqref="D15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829" yWindow="713"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11" xr:uid="{00000000-0002-0000-0100-000000000000}">
      <formula1>IF(AND(G511&gt;=0.01,G511&lt;=G529*0.05),ROUND(G511,2),0.01)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02:G304 G300 G306 G313 G315:G316 G461 G508 G298 G308:G311 G8 G21:G24 G35 G37 G27:G32 G46:G50 G52 G61 G43 G54:G58 G377 G397:G398 G365 G356 G394:G395 G19 G389 G391 G117:G119 G115 G121 G127 G129:G130 G123:G125 G155:G156 G112 G71:G73 G69 G75 G82 G84:G85 G67 G77:G80 G11:G12 G346 G348:G349 G341 G351:G352 G467:G469 G465 G471 G478 G480:G481 G463 G473:G476 G483 G400 G408:G410 G406 G412 G419 G421:G422 G404 G414:G417 G424 G448:G452 G278 G65 G145 G158 G147 G39:G41 G166 G175:G177 G173 G179 G187 G439 G194:G195 G220:G224 G170 G203:G207 G210 G226 G212 G236 G228:G233 G181:G185 G243 G251 G498 G240 G271 G284 G273 G294 G286:G291 G197:G200 G105:G106 G108 G133:G134 G343:G344 G160:G164 G88:G89 G217 G102:G103 G334:G337 G331:G332 G359 G372 G374:G375 G367:G370 G137:G142 G454:G457 G504:G506 G485:G487 G445 G501:G502 G245:G249 G14 G16:G17 G260:G263 G152 G281:G282 G258 G266:G268 G319:G321 G324:G328 G361:G363 G426:G428 G387 G380:G384 G99 G431:G436 G189:G192 G253:G256 G214:G215 G92:G95 G97 G496 G275:G276 G441 G443 G490:G494 G149:G150" xr:uid="{F1FAE56D-85C2-4E57-BF9A-673F8C869BDA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299 G301 G305 G307 G312 G314 G322:G323 G329:G330 G317:G318 G33:G34 G36 G42 G51 G53 G25:G26 G20 G392:G393 G373 G15 G18 G113:G114 G116 G120 G122 G126 G128 G135:G136 G153:G154 G131:G132 G68 G70 G74 G76 G81 G83 G90:G91 G100:G101 G86:G87 G342 G345 G347 G464 G466 G470 G472 G477 G479 G488:G489 G484 G499:G500 G482 G405 G407 G411 G413 G418 G420 G429:G430 G425 G446:G447 G423 G146 G143:G144 G159 G148 G171:G172 G174 G178 G180 G186 G188 G201:G202 G196 G218:G219 G193 G211 G208:G209 G227 G213 G234:G235 G241:G242 G244 G250 G252 G264:G265 G279:G280 G13 G272 G269:G270 G285 G274 G292:G293 G364 G366 G371 G376 G378:G379 G9:G10 G6:G7 G257 G259 G357:G358 G360 G385:G386 G437:G438 G38 G44:G45 G59:G60 G63:G64 G66 G96 G98 G104 G107 G110:G111 G151 G157 G165 G168:G169 G216 G225 G238:G239 G277 G283 G296:G297 G333 G339:G340 G350 G354:G355 G388 G390 G396 G399 G402:G403 G440 G442 G444 G453 G459:G460 G462 G495 G497 G503 G507 G510 G513 G516" xr:uid="{50793ECD-7649-4E47-A03D-2FEFCC7E4354}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76" fitToHeight="0" orientation="portrait" r:id="rId1"/>
  <headerFooter alignWithMargins="0">
    <oddHeader>&amp;L&amp;10The City of Winnipeg
Tender No. 199-2022 
&amp;R&amp;10Bid Submission
&amp;P of &amp;N</oddHeader>
    <oddFooter xml:space="preserve">&amp;R                    </oddFooter>
  </headerFooter>
  <rowBreaks count="22" manualBreakCount="22">
    <brk id="62" max="16383" man="1"/>
    <brk id="88" max="7" man="1"/>
    <brk id="109" max="7" man="1"/>
    <brk id="134" max="7" man="1"/>
    <brk id="158" max="7" man="1"/>
    <brk id="167" max="7" man="1"/>
    <brk id="192" max="7" man="1"/>
    <brk id="217" max="7" man="1"/>
    <brk id="237" max="16383" man="1"/>
    <brk id="263" max="7" man="1"/>
    <brk id="295" max="7" man="1"/>
    <brk id="321" max="16383" man="1"/>
    <brk id="338" max="7" man="1"/>
    <brk id="353" max="7" man="1"/>
    <brk id="377" max="7" man="1"/>
    <brk id="401" max="16383" man="1"/>
    <brk id="452" max="7" man="1"/>
    <brk id="458" max="16383" man="1"/>
    <brk id="481" max="7" man="1"/>
    <brk id="506" max="7" man="1"/>
    <brk id="509" max="7" man="1"/>
    <brk id="515" max="7" man="1"/>
  </rowBreaks>
  <ignoredErrors>
    <ignoredError sqref="H52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25, 2022
by C. Humbert
File size: 67.4 KB</dc:description>
  <cp:lastModifiedBy>Windows User</cp:lastModifiedBy>
  <cp:lastPrinted>2022-04-25T15:36:58Z</cp:lastPrinted>
  <dcterms:created xsi:type="dcterms:W3CDTF">1999-03-31T15:44:33Z</dcterms:created>
  <dcterms:modified xsi:type="dcterms:W3CDTF">2022-04-25T15:43:30Z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